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32" i="1"/>
  <c r="E51"/>
  <c r="F32" l="1"/>
  <c r="D32"/>
  <c r="F51" l="1"/>
  <c r="D51"/>
  <c r="D64" l="1"/>
</calcChain>
</file>

<file path=xl/sharedStrings.xml><?xml version="1.0" encoding="utf-8"?>
<sst xmlns="http://schemas.openxmlformats.org/spreadsheetml/2006/main" count="174" uniqueCount="123">
  <si>
    <t>Приложение№1</t>
  </si>
  <si>
    <t>к стандартас  раскрытия  информации</t>
  </si>
  <si>
    <t>Предложение</t>
  </si>
  <si>
    <t>Акционерное  общество  "Оссора"</t>
  </si>
  <si>
    <t>АО "Оссора"</t>
  </si>
  <si>
    <t>Полное наименование</t>
  </si>
  <si>
    <t>Акционерное  общество "Оссора"</t>
  </si>
  <si>
    <t>Сокращенное наименование</t>
  </si>
  <si>
    <t>Место нахождения</t>
  </si>
  <si>
    <t>Фактический  адрес</t>
  </si>
  <si>
    <t>ИНН</t>
  </si>
  <si>
    <t>КПП</t>
  </si>
  <si>
    <t>ФИО руководителя</t>
  </si>
  <si>
    <t>Подкопаев Алексей  Вениаминович</t>
  </si>
  <si>
    <t>Адрес электронной почны</t>
  </si>
  <si>
    <t>ossorateplo@mail.ru</t>
  </si>
  <si>
    <t>Контактный телефорн</t>
  </si>
  <si>
    <t>Факс</t>
  </si>
  <si>
    <t>I.Информация об организации</t>
  </si>
  <si>
    <t>II.Основные  показатели деятельности организации</t>
  </si>
  <si>
    <t>№п/п</t>
  </si>
  <si>
    <t>Наименование показателей</t>
  </si>
  <si>
    <t>Единица изм.</t>
  </si>
  <si>
    <t>1.1</t>
  </si>
  <si>
    <t>Выручка</t>
  </si>
  <si>
    <t>тыс. руб.</t>
  </si>
  <si>
    <t>1.2</t>
  </si>
  <si>
    <t>Прибыль (убыток) от продаж</t>
  </si>
  <si>
    <t>2.</t>
  </si>
  <si>
    <t>Показатели рентабельности  организации</t>
  </si>
  <si>
    <t>%</t>
  </si>
  <si>
    <t>3.</t>
  </si>
  <si>
    <t>Показателирегулируемых  видов  деятельности</t>
  </si>
  <si>
    <t>2.1</t>
  </si>
  <si>
    <t>Рентабельность продаж</t>
  </si>
  <si>
    <t>3.1</t>
  </si>
  <si>
    <t>Расчетный объем услуг</t>
  </si>
  <si>
    <t>3.2</t>
  </si>
  <si>
    <t>Объем полезного отпуска  электроэнергии</t>
  </si>
  <si>
    <t>тыс. кВтч</t>
  </si>
  <si>
    <t>3.3</t>
  </si>
  <si>
    <t>Объем полезного отпуска населению и приравненных к нему категориям  потребителей</t>
  </si>
  <si>
    <t>3.4</t>
  </si>
  <si>
    <t>Уровень потерь электрической  энергии</t>
  </si>
  <si>
    <t>3.5</t>
  </si>
  <si>
    <t>Реквизиты  программы энергоэффективности</t>
  </si>
  <si>
    <t>Необходимая валовая  выручка по регулируемым  видамдеятельности организации</t>
  </si>
  <si>
    <t>4.</t>
  </si>
  <si>
    <t>4.1</t>
  </si>
  <si>
    <t>Расходы, связанные с производством и реализацией товаров,рабо и услуг</t>
  </si>
  <si>
    <t>тыс.руб.</t>
  </si>
  <si>
    <t>в том числе:</t>
  </si>
  <si>
    <t>оплата  труда</t>
  </si>
  <si>
    <t>ремонт основных  средств</t>
  </si>
  <si>
    <t>материальные  затраты</t>
  </si>
  <si>
    <t>4.2</t>
  </si>
  <si>
    <t>Расходы за исключением указанных в позиции 4.1, неподконтрольные  расходы</t>
  </si>
  <si>
    <t>в т.ч амортизация</t>
  </si>
  <si>
    <t>расходы  на компенсацию  потерь</t>
  </si>
  <si>
    <t>4.3</t>
  </si>
  <si>
    <t>Выпадающие, излишние доходы  прошлых  лет</t>
  </si>
  <si>
    <t>4.4</t>
  </si>
  <si>
    <t>Инвестиции, осуществляемые за счет тарифных  источников</t>
  </si>
  <si>
    <t>4.5</t>
  </si>
  <si>
    <t>Объем условных  единиц</t>
  </si>
  <si>
    <t>4.6</t>
  </si>
  <si>
    <t>Операционные (подконтрольные) расходы на условную единицу</t>
  </si>
  <si>
    <t>Показатели  численности  персонала и фонда оплаты труда по регулируемым видам деятельности</t>
  </si>
  <si>
    <t>5.</t>
  </si>
  <si>
    <t>5.1</t>
  </si>
  <si>
    <t>Среднесписочная  численность персонала</t>
  </si>
  <si>
    <t>чел.</t>
  </si>
  <si>
    <t>5.2</t>
  </si>
  <si>
    <t>Среднемесячная заработная плата на одного  работника</t>
  </si>
  <si>
    <t>тыс. руб.на чел.</t>
  </si>
  <si>
    <t>5.3</t>
  </si>
  <si>
    <t>Реквизиты отраслевого  тарифного  соглашения</t>
  </si>
  <si>
    <t>6.</t>
  </si>
  <si>
    <t>Уставной  капитал</t>
  </si>
  <si>
    <t>2.Основные показатели деятельности гарантирующих  поставщиков</t>
  </si>
  <si>
    <t>I.Основные  показатели деятельности организации</t>
  </si>
  <si>
    <t>1.</t>
  </si>
  <si>
    <t>Показатели эффективности деятельности организации</t>
  </si>
  <si>
    <t>Объекты полезного отпуска электрической  энергии-всего</t>
  </si>
  <si>
    <t>населению и приравненным к нему категориям  потребителей</t>
  </si>
  <si>
    <t>1.1.А</t>
  </si>
  <si>
    <t>в пределах  социальной  нормы</t>
  </si>
  <si>
    <t>первое полугодие</t>
  </si>
  <si>
    <t>второе полугодие</t>
  </si>
  <si>
    <t>население,проживающее в сельских  населенных  пунктах</t>
  </si>
  <si>
    <t>1.2.А</t>
  </si>
  <si>
    <t>тыс.шт.</t>
  </si>
  <si>
    <t>с населением и приравненных к нему категориям  потребителей</t>
  </si>
  <si>
    <t>2.2</t>
  </si>
  <si>
    <t>с потребителями, за исключением электрической энергии, поставляемой населению и приравненным к нему категориям потребтелей</t>
  </si>
  <si>
    <t>не менее 10 МВТ</t>
  </si>
  <si>
    <t>Количество точек учета  по обслуживаемым  договорам-всего</t>
  </si>
  <si>
    <t>в том числе: по населению и приравненным к нему категориям  потребителей</t>
  </si>
  <si>
    <t>штук</t>
  </si>
  <si>
    <t>по потребителям, за исключением электрической энергии, поставляемой  населению и приравненны к нему категориям потребителей</t>
  </si>
  <si>
    <t>Количество  точек подключения</t>
  </si>
  <si>
    <t>"Программа  энергобережения и повышение энергетической эффективности работы акционерного  общества "Оссора" на период 2025-2027 гг" , приказ  от 03.07.2024 г. №245/П</t>
  </si>
  <si>
    <t>"Программа  энергобережения и повышение энергетической эффективности работы акционерного  общества "Оссора" на период 2025-2027 гг",приказ от  03.07.2024 г. №245/П</t>
  </si>
  <si>
    <t>"Программа  энергобережения и повышение энергетической эффективности работы акционерного  общества "Оссора" на период 2025-2027 гг", приказ от 03.07.2024 г. №245/П</t>
  </si>
  <si>
    <t>Фактические показатели за 2025 год</t>
  </si>
  <si>
    <t>Показатели на регулируемый  период (2027 год)</t>
  </si>
  <si>
    <t>Отраслевое тарифное  соглашение  на 2023-2025 годы. Зарегистрирован федеральной службой по труду и занятости   07.06.2022 г. №12/23-25 Срок действия  тарифного соглашения продлен на 2026-2028 годы.</t>
  </si>
  <si>
    <t>о размере цен (тарифов), долгосрочных параметров  регулировапния на электрическую энергию заявляемый год (2027 )</t>
  </si>
  <si>
    <t>Количество обслуживаемых договоров-всего</t>
  </si>
  <si>
    <t>Показатели,утвержденные на 2026 г.</t>
  </si>
  <si>
    <t>688700, Камчатский край, Карагинский район, п. Оссора, ул.Советская, д.100</t>
  </si>
  <si>
    <t>688700, Камчатский край, Карагинский район, п.Оссора, ул. Советская, д.100</t>
  </si>
  <si>
    <t>3.Цены (тарифы) на регулируемые  виды деятельности</t>
  </si>
  <si>
    <t>Ед. изм.</t>
  </si>
  <si>
    <t>Утверждено на 2026 год</t>
  </si>
  <si>
    <t>Предложение на 2027 год</t>
  </si>
  <si>
    <t>Экономически обоснованный  тариф</t>
  </si>
  <si>
    <t>руб./кВтч</t>
  </si>
  <si>
    <t>1-е полугодие</t>
  </si>
  <si>
    <t>2-е полугодие</t>
  </si>
  <si>
    <t>01.01-30.09.2026</t>
  </si>
  <si>
    <t>01.10-31.12..2026</t>
  </si>
  <si>
    <t>Средний тариф (цена)</t>
  </si>
</sst>
</file>

<file path=xl/styles.xml><?xml version="1.0" encoding="utf-8"?>
<styleSheet xmlns="http://schemas.openxmlformats.org/spreadsheetml/2006/main">
  <numFmts count="3">
    <numFmt numFmtId="164" formatCode="#,##0.000"/>
    <numFmt numFmtId="165" formatCode="#,##0.0000"/>
    <numFmt numFmtId="166" formatCode="0.000"/>
  </numFmts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1" applyAlignment="1" applyProtection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wrapText="1"/>
    </xf>
    <xf numFmtId="4" fontId="0" fillId="0" borderId="1" xfId="0" applyNumberFormat="1" applyBorder="1"/>
    <xf numFmtId="4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wrapText="1"/>
    </xf>
    <xf numFmtId="165" fontId="0" fillId="0" borderId="1" xfId="0" applyNumberForma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 wrapText="1"/>
    </xf>
    <xf numFmtId="4" fontId="0" fillId="0" borderId="1" xfId="0" applyNumberFormat="1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66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4" fontId="4" fillId="0" borderId="2" xfId="0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6" xfId="0" applyBorder="1" applyAlignment="1"/>
    <xf numFmtId="0" fontId="0" fillId="0" borderId="7" xfId="0" applyBorder="1" applyAlignment="1"/>
    <xf numFmtId="0" fontId="1" fillId="0" borderId="8" xfId="0" applyFont="1" applyBorder="1" applyAlignment="1">
      <alignment horizontal="center"/>
    </xf>
    <xf numFmtId="0" fontId="0" fillId="0" borderId="9" xfId="0" applyBorder="1" applyAlignment="1"/>
    <xf numFmtId="0" fontId="1" fillId="0" borderId="5" xfId="0" applyFont="1" applyBorder="1" applyAlignment="1">
      <alignment horizontal="center"/>
    </xf>
    <xf numFmtId="0" fontId="0" fillId="0" borderId="10" xfId="0" applyBorder="1" applyAlignment="1"/>
    <xf numFmtId="0" fontId="2" fillId="0" borderId="0" xfId="0" applyFont="1" applyAlignme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ssorateplo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2"/>
  <sheetViews>
    <sheetView tabSelected="1" workbookViewId="0">
      <selection activeCell="L75" sqref="L75"/>
    </sheetView>
  </sheetViews>
  <sheetFormatPr defaultRowHeight="15"/>
  <cols>
    <col min="1" max="1" width="8" customWidth="1"/>
    <col min="2" max="2" width="31.42578125" customWidth="1"/>
    <col min="3" max="3" width="12" bestFit="1" customWidth="1"/>
    <col min="4" max="4" width="25.140625" customWidth="1"/>
    <col min="5" max="5" width="26.85546875" customWidth="1"/>
    <col min="6" max="6" width="26.42578125" customWidth="1"/>
    <col min="7" max="7" width="17.42578125" customWidth="1"/>
    <col min="8" max="8" width="14.140625" customWidth="1"/>
    <col min="9" max="9" width="18.28515625" customWidth="1"/>
  </cols>
  <sheetData>
    <row r="1" spans="1:6">
      <c r="F1" s="2" t="s">
        <v>0</v>
      </c>
    </row>
    <row r="2" spans="1:6">
      <c r="F2" s="2" t="s">
        <v>1</v>
      </c>
    </row>
    <row r="5" spans="1:6">
      <c r="A5" s="43" t="s">
        <v>2</v>
      </c>
      <c r="B5" s="43"/>
      <c r="C5" s="43"/>
      <c r="D5" s="43"/>
      <c r="E5" s="43"/>
      <c r="F5" s="43"/>
    </row>
    <row r="6" spans="1:6">
      <c r="A6" s="44" t="s">
        <v>107</v>
      </c>
      <c r="B6" s="44"/>
      <c r="C6" s="44"/>
      <c r="D6" s="44"/>
      <c r="E6" s="44"/>
      <c r="F6" s="44"/>
    </row>
    <row r="8" spans="1:6">
      <c r="A8" s="43" t="s">
        <v>3</v>
      </c>
      <c r="B8" s="43"/>
      <c r="C8" s="43"/>
      <c r="D8" s="43"/>
      <c r="E8" s="43"/>
      <c r="F8" s="43"/>
    </row>
    <row r="9" spans="1:6">
      <c r="A9" s="45" t="s">
        <v>4</v>
      </c>
      <c r="B9" s="45"/>
      <c r="C9" s="45"/>
      <c r="D9" s="45"/>
      <c r="E9" s="45"/>
      <c r="F9" s="45"/>
    </row>
    <row r="11" spans="1:6">
      <c r="A11" s="43" t="s">
        <v>18</v>
      </c>
      <c r="B11" s="43"/>
      <c r="C11" s="43"/>
      <c r="D11" s="43"/>
      <c r="E11" s="43"/>
      <c r="F11" s="43"/>
    </row>
    <row r="12" spans="1:6">
      <c r="A12" s="1"/>
      <c r="B12" s="1"/>
      <c r="C12" s="1"/>
      <c r="D12" s="1"/>
      <c r="E12" s="1"/>
      <c r="F12" s="1"/>
    </row>
    <row r="13" spans="1:6">
      <c r="A13" s="42" t="s">
        <v>5</v>
      </c>
      <c r="B13" s="42"/>
      <c r="C13" s="42" t="s">
        <v>6</v>
      </c>
      <c r="D13" s="42"/>
      <c r="E13" s="42"/>
      <c r="F13" s="42"/>
    </row>
    <row r="14" spans="1:6">
      <c r="A14" s="42" t="s">
        <v>7</v>
      </c>
      <c r="B14" s="42"/>
      <c r="C14" s="1" t="s">
        <v>4</v>
      </c>
      <c r="D14" s="1"/>
      <c r="E14" s="1"/>
      <c r="F14" s="1"/>
    </row>
    <row r="15" spans="1:6">
      <c r="A15" s="42" t="s">
        <v>8</v>
      </c>
      <c r="B15" s="42"/>
      <c r="C15" s="1" t="s">
        <v>110</v>
      </c>
      <c r="D15" s="1"/>
      <c r="E15" s="1"/>
      <c r="F15" s="1"/>
    </row>
    <row r="16" spans="1:6">
      <c r="A16" s="1" t="s">
        <v>9</v>
      </c>
      <c r="B16" s="1"/>
      <c r="C16" s="1" t="s">
        <v>111</v>
      </c>
      <c r="D16" s="1"/>
      <c r="E16" s="1"/>
      <c r="F16" s="1"/>
    </row>
    <row r="17" spans="1:6">
      <c r="A17" s="1" t="s">
        <v>10</v>
      </c>
      <c r="B17" s="1"/>
      <c r="C17" s="1">
        <v>8203011524</v>
      </c>
      <c r="D17" s="1"/>
      <c r="E17" s="1"/>
      <c r="F17" s="1"/>
    </row>
    <row r="18" spans="1:6">
      <c r="A18" s="1" t="s">
        <v>11</v>
      </c>
      <c r="B18" s="1"/>
      <c r="C18" s="1">
        <v>820301001</v>
      </c>
      <c r="D18" s="1"/>
      <c r="E18" s="1"/>
      <c r="F18" s="1"/>
    </row>
    <row r="19" spans="1:6">
      <c r="A19" s="1" t="s">
        <v>12</v>
      </c>
      <c r="B19" s="1"/>
      <c r="C19" s="1" t="s">
        <v>13</v>
      </c>
      <c r="D19" s="1"/>
      <c r="E19" s="1"/>
      <c r="F19" s="1"/>
    </row>
    <row r="20" spans="1:6">
      <c r="A20" s="1" t="s">
        <v>14</v>
      </c>
      <c r="B20" s="1"/>
      <c r="C20" s="3" t="s">
        <v>15</v>
      </c>
      <c r="D20" s="1"/>
      <c r="E20" s="1"/>
      <c r="F20" s="1"/>
    </row>
    <row r="21" spans="1:6">
      <c r="A21" s="1" t="s">
        <v>16</v>
      </c>
      <c r="B21" s="1"/>
      <c r="C21" s="1">
        <v>84154547144</v>
      </c>
      <c r="D21" s="1"/>
      <c r="E21" s="1"/>
      <c r="F21" s="1"/>
    </row>
    <row r="22" spans="1:6">
      <c r="A22" s="1" t="s">
        <v>17</v>
      </c>
      <c r="B22" s="1"/>
      <c r="C22" s="1">
        <v>84154547223</v>
      </c>
      <c r="D22" s="1"/>
      <c r="E22" s="1"/>
      <c r="F22" s="1"/>
    </row>
    <row r="23" spans="1:6">
      <c r="A23" s="1"/>
      <c r="B23" s="1"/>
      <c r="C23" s="1"/>
      <c r="D23" s="1"/>
      <c r="E23" s="1"/>
      <c r="F23" s="1"/>
    </row>
    <row r="24" spans="1:6">
      <c r="A24" s="43" t="s">
        <v>19</v>
      </c>
      <c r="B24" s="43"/>
      <c r="C24" s="43"/>
      <c r="D24" s="43"/>
      <c r="E24" s="43"/>
      <c r="F24" s="43"/>
    </row>
    <row r="25" spans="1:6">
      <c r="A25" s="1"/>
      <c r="B25" s="1"/>
      <c r="C25" s="1"/>
      <c r="D25" s="1"/>
      <c r="E25" s="1"/>
      <c r="F25" s="1"/>
    </row>
    <row r="26" spans="1:6" ht="48.75" customHeight="1">
      <c r="A26" s="7" t="s">
        <v>20</v>
      </c>
      <c r="B26" s="7" t="s">
        <v>21</v>
      </c>
      <c r="C26" s="7" t="s">
        <v>22</v>
      </c>
      <c r="D26" s="8" t="s">
        <v>104</v>
      </c>
      <c r="E26" s="8" t="s">
        <v>109</v>
      </c>
      <c r="F26" s="8" t="s">
        <v>105</v>
      </c>
    </row>
    <row r="27" spans="1:6" ht="18.75" customHeight="1">
      <c r="A27" s="47" t="s">
        <v>80</v>
      </c>
      <c r="B27" s="48"/>
      <c r="C27" s="48"/>
      <c r="D27" s="48"/>
      <c r="E27" s="48"/>
      <c r="F27" s="49"/>
    </row>
    <row r="28" spans="1:6" ht="33.75" customHeight="1">
      <c r="A28" s="7" t="s">
        <v>81</v>
      </c>
      <c r="B28" s="8" t="s">
        <v>82</v>
      </c>
      <c r="C28" s="7"/>
      <c r="D28" s="8"/>
      <c r="E28" s="8"/>
      <c r="F28" s="8"/>
    </row>
    <row r="29" spans="1:6">
      <c r="A29" s="9" t="s">
        <v>23</v>
      </c>
      <c r="B29" s="4" t="s">
        <v>24</v>
      </c>
      <c r="C29" s="4" t="s">
        <v>25</v>
      </c>
      <c r="D29" s="11">
        <v>63674.86</v>
      </c>
      <c r="E29" s="11">
        <v>100077.23</v>
      </c>
      <c r="F29" s="11">
        <v>132200.22</v>
      </c>
    </row>
    <row r="30" spans="1:6">
      <c r="A30" s="9" t="s">
        <v>26</v>
      </c>
      <c r="B30" s="4" t="s">
        <v>27</v>
      </c>
      <c r="C30" s="4" t="s">
        <v>25</v>
      </c>
      <c r="D30" s="11">
        <v>-4643</v>
      </c>
      <c r="E30" s="11">
        <v>84</v>
      </c>
      <c r="F30" s="11">
        <v>86.8</v>
      </c>
    </row>
    <row r="31" spans="1:6" ht="30">
      <c r="A31" s="9" t="s">
        <v>28</v>
      </c>
      <c r="B31" s="5" t="s">
        <v>29</v>
      </c>
      <c r="C31" s="7" t="s">
        <v>30</v>
      </c>
      <c r="D31" s="11"/>
      <c r="E31" s="11"/>
      <c r="F31" s="11"/>
    </row>
    <row r="32" spans="1:6">
      <c r="A32" s="9" t="s">
        <v>33</v>
      </c>
      <c r="B32" s="5" t="s">
        <v>34</v>
      </c>
      <c r="C32" s="7" t="s">
        <v>30</v>
      </c>
      <c r="D32" s="11">
        <f>D30/D29*100</f>
        <v>-7.291731776088711</v>
      </c>
      <c r="E32" s="19">
        <f>E30/E29*100</f>
        <v>8.3935176862908772E-2</v>
      </c>
      <c r="F32" s="19">
        <f>F30/F29*100</f>
        <v>6.5657984532854791E-2</v>
      </c>
    </row>
    <row r="33" spans="1:6" ht="30">
      <c r="A33" s="9" t="s">
        <v>31</v>
      </c>
      <c r="B33" s="5" t="s">
        <v>32</v>
      </c>
      <c r="C33" s="4"/>
      <c r="D33" s="11"/>
      <c r="E33" s="11"/>
      <c r="F33" s="11"/>
    </row>
    <row r="34" spans="1:6">
      <c r="A34" s="9" t="s">
        <v>35</v>
      </c>
      <c r="B34" s="4" t="s">
        <v>36</v>
      </c>
      <c r="C34" s="4" t="s">
        <v>39</v>
      </c>
      <c r="D34" s="11">
        <v>1386.0329999999999</v>
      </c>
      <c r="E34" s="11">
        <v>1599.95</v>
      </c>
      <c r="F34" s="11">
        <v>1386.03</v>
      </c>
    </row>
    <row r="35" spans="1:6" ht="30">
      <c r="A35" s="9" t="s">
        <v>37</v>
      </c>
      <c r="B35" s="5" t="s">
        <v>38</v>
      </c>
      <c r="C35" s="4" t="s">
        <v>39</v>
      </c>
      <c r="D35" s="11">
        <v>1200.32</v>
      </c>
      <c r="E35" s="11">
        <v>1385.55</v>
      </c>
      <c r="F35" s="11">
        <v>1200.32</v>
      </c>
    </row>
    <row r="36" spans="1:6" ht="45">
      <c r="A36" s="9" t="s">
        <v>40</v>
      </c>
      <c r="B36" s="5" t="s">
        <v>41</v>
      </c>
      <c r="C36" s="4" t="s">
        <v>39</v>
      </c>
      <c r="D36" s="11">
        <v>376.03500000000003</v>
      </c>
      <c r="E36" s="11">
        <v>405.6</v>
      </c>
      <c r="F36" s="11">
        <v>376.04</v>
      </c>
    </row>
    <row r="37" spans="1:6" ht="30">
      <c r="A37" s="9" t="s">
        <v>42</v>
      </c>
      <c r="B37" s="5" t="s">
        <v>43</v>
      </c>
      <c r="C37" s="6" t="s">
        <v>30</v>
      </c>
      <c r="D37" s="11">
        <v>13.4</v>
      </c>
      <c r="E37" s="11">
        <v>13.4</v>
      </c>
      <c r="F37" s="11">
        <v>13.4</v>
      </c>
    </row>
    <row r="38" spans="1:6" ht="125.25" customHeight="1">
      <c r="A38" s="9" t="s">
        <v>44</v>
      </c>
      <c r="B38" s="13" t="s">
        <v>45</v>
      </c>
      <c r="C38" s="4"/>
      <c r="D38" s="12" t="s">
        <v>101</v>
      </c>
      <c r="E38" s="12" t="s">
        <v>102</v>
      </c>
      <c r="F38" s="12" t="s">
        <v>103</v>
      </c>
    </row>
    <row r="39" spans="1:6" ht="45">
      <c r="A39" s="10" t="s">
        <v>47</v>
      </c>
      <c r="B39" s="14" t="s">
        <v>46</v>
      </c>
      <c r="C39" s="10"/>
      <c r="D39" s="11">
        <v>101696.307</v>
      </c>
      <c r="E39" s="11">
        <v>100077.23</v>
      </c>
      <c r="F39" s="11">
        <v>132200.22</v>
      </c>
    </row>
    <row r="40" spans="1:6" ht="45">
      <c r="A40" s="10" t="s">
        <v>48</v>
      </c>
      <c r="B40" s="14" t="s">
        <v>49</v>
      </c>
      <c r="C40" s="10" t="s">
        <v>50</v>
      </c>
      <c r="D40" s="11">
        <v>93914.78</v>
      </c>
      <c r="E40" s="11">
        <v>97459.64</v>
      </c>
      <c r="F40" s="11">
        <v>117480.5</v>
      </c>
    </row>
    <row r="41" spans="1:6">
      <c r="A41" s="15"/>
      <c r="B41" s="15" t="s">
        <v>51</v>
      </c>
      <c r="C41" s="15"/>
      <c r="D41" s="16"/>
      <c r="E41" s="16"/>
      <c r="F41" s="16"/>
    </row>
    <row r="42" spans="1:6">
      <c r="A42" s="15"/>
      <c r="B42" s="15" t="s">
        <v>52</v>
      </c>
      <c r="C42" s="15" t="s">
        <v>25</v>
      </c>
      <c r="D42" s="16">
        <v>26509.64</v>
      </c>
      <c r="E42" s="16">
        <v>32386.16</v>
      </c>
      <c r="F42" s="16">
        <v>43291.38</v>
      </c>
    </row>
    <row r="43" spans="1:6">
      <c r="A43" s="15"/>
      <c r="B43" s="15" t="s">
        <v>53</v>
      </c>
      <c r="C43" s="15" t="s">
        <v>25</v>
      </c>
      <c r="D43" s="16">
        <v>2186.6</v>
      </c>
      <c r="E43" s="16">
        <v>1410</v>
      </c>
      <c r="F43" s="16">
        <v>2500</v>
      </c>
    </row>
    <row r="44" spans="1:6">
      <c r="A44" s="15"/>
      <c r="B44" s="15" t="s">
        <v>54</v>
      </c>
      <c r="C44" s="15" t="s">
        <v>25</v>
      </c>
      <c r="D44" s="16">
        <v>65218.54</v>
      </c>
      <c r="E44" s="16">
        <v>63663.48</v>
      </c>
      <c r="F44" s="16">
        <v>71689.119999999995</v>
      </c>
    </row>
    <row r="45" spans="1:6" ht="45">
      <c r="A45" s="15" t="s">
        <v>55</v>
      </c>
      <c r="B45" s="17" t="s">
        <v>56</v>
      </c>
      <c r="C45" s="15" t="s">
        <v>25</v>
      </c>
      <c r="D45" s="16">
        <v>7781.53</v>
      </c>
      <c r="E45" s="16">
        <v>2617.59</v>
      </c>
      <c r="F45" s="16">
        <v>14719.72</v>
      </c>
    </row>
    <row r="46" spans="1:6">
      <c r="A46" s="15"/>
      <c r="B46" s="15" t="s">
        <v>57</v>
      </c>
      <c r="C46" s="15" t="s">
        <v>25</v>
      </c>
      <c r="D46" s="16">
        <v>2067.1</v>
      </c>
      <c r="E46" s="16">
        <v>683.96</v>
      </c>
      <c r="F46" s="16">
        <v>2077.38</v>
      </c>
    </row>
    <row r="47" spans="1:6" ht="30">
      <c r="A47" s="15"/>
      <c r="B47" s="17" t="s">
        <v>58</v>
      </c>
      <c r="C47" s="15" t="s">
        <v>25</v>
      </c>
      <c r="D47" s="16"/>
      <c r="E47" s="16"/>
      <c r="F47" s="16"/>
    </row>
    <row r="48" spans="1:6" ht="30">
      <c r="A48" s="15" t="s">
        <v>59</v>
      </c>
      <c r="B48" s="17" t="s">
        <v>60</v>
      </c>
      <c r="C48" s="15" t="s">
        <v>25</v>
      </c>
      <c r="D48" s="16"/>
      <c r="E48" s="16"/>
      <c r="F48" s="16"/>
    </row>
    <row r="49" spans="1:6" ht="30">
      <c r="A49" s="15" t="s">
        <v>61</v>
      </c>
      <c r="B49" s="17" t="s">
        <v>62</v>
      </c>
      <c r="C49" s="15" t="s">
        <v>25</v>
      </c>
      <c r="D49" s="16"/>
      <c r="E49" s="16"/>
      <c r="F49" s="16"/>
    </row>
    <row r="50" spans="1:6">
      <c r="A50" s="15" t="s">
        <v>63</v>
      </c>
      <c r="B50" s="15" t="s">
        <v>64</v>
      </c>
      <c r="C50" s="15"/>
      <c r="D50" s="18">
        <v>24.577500000000001</v>
      </c>
      <c r="E50" s="18">
        <v>24.577500000000001</v>
      </c>
      <c r="F50" s="18">
        <v>24.577500000000001</v>
      </c>
    </row>
    <row r="51" spans="1:6" ht="45">
      <c r="A51" s="15" t="s">
        <v>65</v>
      </c>
      <c r="B51" s="17" t="s">
        <v>66</v>
      </c>
      <c r="C51" s="15"/>
      <c r="D51" s="16">
        <f>D40/D50</f>
        <v>3821.1689553453361</v>
      </c>
      <c r="E51" s="16">
        <f>E40/E50</f>
        <v>3965.400874783847</v>
      </c>
      <c r="F51" s="16">
        <f t="shared" ref="F51" si="0">F40/F50</f>
        <v>4780.0020343810393</v>
      </c>
    </row>
    <row r="52" spans="1:6" ht="60">
      <c r="A52" s="15" t="s">
        <v>68</v>
      </c>
      <c r="B52" s="17" t="s">
        <v>67</v>
      </c>
      <c r="C52" s="15"/>
      <c r="D52" s="16"/>
      <c r="E52" s="16"/>
      <c r="F52" s="16"/>
    </row>
    <row r="53" spans="1:6" ht="30">
      <c r="A53" s="15" t="s">
        <v>69</v>
      </c>
      <c r="B53" s="17" t="s">
        <v>70</v>
      </c>
      <c r="C53" s="15" t="s">
        <v>71</v>
      </c>
      <c r="D53" s="16">
        <v>20.14</v>
      </c>
      <c r="E53" s="16">
        <v>20.14</v>
      </c>
      <c r="F53" s="16">
        <v>20.14</v>
      </c>
    </row>
    <row r="54" spans="1:6" ht="30">
      <c r="A54" s="15" t="s">
        <v>72</v>
      </c>
      <c r="B54" s="17" t="s">
        <v>73</v>
      </c>
      <c r="C54" s="17" t="s">
        <v>74</v>
      </c>
      <c r="D54" s="16">
        <v>109196.42</v>
      </c>
      <c r="E54" s="16">
        <v>131440.42000000001</v>
      </c>
      <c r="F54" s="16">
        <v>179126.13</v>
      </c>
    </row>
    <row r="55" spans="1:6" ht="135">
      <c r="A55" s="22" t="s">
        <v>75</v>
      </c>
      <c r="B55" s="21" t="s">
        <v>76</v>
      </c>
      <c r="C55" s="15"/>
      <c r="D55" s="20" t="s">
        <v>106</v>
      </c>
      <c r="E55" s="20" t="s">
        <v>106</v>
      </c>
      <c r="F55" s="20" t="s">
        <v>106</v>
      </c>
    </row>
    <row r="56" spans="1:6">
      <c r="A56" s="15" t="s">
        <v>77</v>
      </c>
      <c r="B56" s="15" t="s">
        <v>78</v>
      </c>
      <c r="C56" s="15" t="s">
        <v>50</v>
      </c>
      <c r="D56" s="16"/>
      <c r="E56" s="16"/>
      <c r="F56" s="16"/>
    </row>
    <row r="57" spans="1:6">
      <c r="A57" s="30" t="s">
        <v>79</v>
      </c>
      <c r="B57" s="31"/>
      <c r="C57" s="31"/>
      <c r="D57" s="31"/>
      <c r="E57" s="31"/>
      <c r="F57" s="46"/>
    </row>
    <row r="58" spans="1:6" ht="30">
      <c r="A58" s="15" t="s">
        <v>81</v>
      </c>
      <c r="B58" s="17" t="s">
        <v>83</v>
      </c>
      <c r="C58" s="15" t="s">
        <v>39</v>
      </c>
      <c r="D58" s="16">
        <v>1200.32</v>
      </c>
      <c r="E58" s="16">
        <v>1385.55</v>
      </c>
      <c r="F58" s="16">
        <v>1200.32</v>
      </c>
    </row>
    <row r="59" spans="1:6">
      <c r="A59" s="15"/>
      <c r="B59" s="15" t="s">
        <v>51</v>
      </c>
      <c r="C59" s="15"/>
      <c r="D59" s="16"/>
      <c r="E59" s="16"/>
      <c r="F59" s="16"/>
    </row>
    <row r="60" spans="1:6" ht="30">
      <c r="A60" s="15" t="s">
        <v>23</v>
      </c>
      <c r="B60" s="17" t="s">
        <v>84</v>
      </c>
      <c r="C60" s="15" t="s">
        <v>39</v>
      </c>
      <c r="D60" s="16">
        <v>376.03500000000003</v>
      </c>
      <c r="E60" s="16">
        <v>405.6</v>
      </c>
      <c r="F60" s="16">
        <v>376.04</v>
      </c>
    </row>
    <row r="61" spans="1:6">
      <c r="A61" s="15" t="s">
        <v>85</v>
      </c>
      <c r="B61" s="15" t="s">
        <v>86</v>
      </c>
      <c r="C61" s="15" t="s">
        <v>39</v>
      </c>
      <c r="D61" s="16">
        <v>376.04</v>
      </c>
      <c r="E61" s="16">
        <v>405.6</v>
      </c>
      <c r="F61" s="16">
        <v>376.04</v>
      </c>
    </row>
    <row r="62" spans="1:6">
      <c r="A62" s="15"/>
      <c r="B62" s="15" t="s">
        <v>87</v>
      </c>
      <c r="C62" s="15" t="s">
        <v>39</v>
      </c>
      <c r="D62" s="16">
        <v>175.51900000000001</v>
      </c>
      <c r="E62" s="16">
        <v>210.6</v>
      </c>
      <c r="F62" s="16">
        <v>175.52</v>
      </c>
    </row>
    <row r="63" spans="1:6">
      <c r="A63" s="15"/>
      <c r="B63" s="15" t="s">
        <v>88</v>
      </c>
      <c r="C63" s="15" t="s">
        <v>39</v>
      </c>
      <c r="D63" s="16">
        <v>200.51599999999999</v>
      </c>
      <c r="E63" s="16">
        <v>195</v>
      </c>
      <c r="F63" s="16">
        <v>200.52</v>
      </c>
    </row>
    <row r="64" spans="1:6" ht="30">
      <c r="A64" s="10" t="s">
        <v>26</v>
      </c>
      <c r="B64" s="14" t="s">
        <v>89</v>
      </c>
      <c r="C64" s="15" t="s">
        <v>39</v>
      </c>
      <c r="D64" s="11">
        <f>D60</f>
        <v>376.03500000000003</v>
      </c>
      <c r="E64" s="11">
        <v>405.6</v>
      </c>
      <c r="F64" s="11">
        <v>376.04</v>
      </c>
    </row>
    <row r="65" spans="1:9">
      <c r="A65" s="10" t="s">
        <v>90</v>
      </c>
      <c r="B65" s="15" t="s">
        <v>86</v>
      </c>
      <c r="C65" s="15" t="s">
        <v>39</v>
      </c>
      <c r="D65" s="11">
        <v>376.04</v>
      </c>
      <c r="E65" s="11">
        <v>405.6</v>
      </c>
      <c r="F65" s="11">
        <v>376.04</v>
      </c>
    </row>
    <row r="66" spans="1:9">
      <c r="A66" s="10"/>
      <c r="B66" s="15" t="s">
        <v>87</v>
      </c>
      <c r="C66" s="15" t="s">
        <v>39</v>
      </c>
      <c r="D66" s="16">
        <v>175.51900000000001</v>
      </c>
      <c r="E66" s="16">
        <v>210.6</v>
      </c>
      <c r="F66" s="11">
        <v>175.52</v>
      </c>
    </row>
    <row r="67" spans="1:9">
      <c r="A67" s="10"/>
      <c r="B67" s="15" t="s">
        <v>88</v>
      </c>
      <c r="C67" s="15" t="s">
        <v>39</v>
      </c>
      <c r="D67" s="16">
        <v>200.51599999999999</v>
      </c>
      <c r="E67" s="16">
        <v>195</v>
      </c>
      <c r="F67" s="11">
        <v>200.52</v>
      </c>
    </row>
    <row r="68" spans="1:9" ht="30">
      <c r="A68" s="10" t="s">
        <v>28</v>
      </c>
      <c r="B68" s="14" t="s">
        <v>108</v>
      </c>
      <c r="C68" s="10" t="s">
        <v>91</v>
      </c>
      <c r="D68" s="19">
        <v>0.186</v>
      </c>
      <c r="E68" s="19">
        <v>0.186</v>
      </c>
      <c r="F68" s="19">
        <v>0.186</v>
      </c>
    </row>
    <row r="69" spans="1:9">
      <c r="A69" s="10"/>
      <c r="B69" s="10" t="s">
        <v>51</v>
      </c>
      <c r="C69" s="10"/>
      <c r="D69" s="11"/>
      <c r="E69" s="11"/>
      <c r="F69" s="19"/>
    </row>
    <row r="70" spans="1:9" ht="30">
      <c r="A70" s="10" t="s">
        <v>33</v>
      </c>
      <c r="B70" s="14" t="s">
        <v>92</v>
      </c>
      <c r="C70" s="10" t="s">
        <v>91</v>
      </c>
      <c r="D70" s="19">
        <v>0.16900000000000001</v>
      </c>
      <c r="E70" s="19">
        <v>0.16900000000000001</v>
      </c>
      <c r="F70" s="19">
        <v>0.16900000000000001</v>
      </c>
    </row>
    <row r="71" spans="1:9" ht="75">
      <c r="A71" s="10" t="s">
        <v>93</v>
      </c>
      <c r="B71" s="14" t="s">
        <v>94</v>
      </c>
      <c r="C71" s="10"/>
      <c r="D71" s="11"/>
      <c r="E71" s="19"/>
      <c r="F71" s="11"/>
    </row>
    <row r="72" spans="1:9">
      <c r="A72" s="10"/>
      <c r="B72" s="10" t="s">
        <v>95</v>
      </c>
      <c r="C72" s="10" t="s">
        <v>91</v>
      </c>
      <c r="D72" s="19">
        <v>0.16900000000000001</v>
      </c>
      <c r="E72" s="19">
        <v>0.16900000000000001</v>
      </c>
      <c r="F72" s="19">
        <v>0.16900000000000001</v>
      </c>
    </row>
    <row r="73" spans="1:9" ht="45">
      <c r="A73" s="10" t="s">
        <v>31</v>
      </c>
      <c r="B73" s="14" t="s">
        <v>96</v>
      </c>
      <c r="C73" s="10"/>
      <c r="D73" s="11">
        <v>296</v>
      </c>
      <c r="E73" s="11">
        <v>296</v>
      </c>
      <c r="F73" s="11">
        <v>296</v>
      </c>
    </row>
    <row r="74" spans="1:9" ht="45">
      <c r="A74" s="10" t="s">
        <v>35</v>
      </c>
      <c r="B74" s="14" t="s">
        <v>97</v>
      </c>
      <c r="C74" s="10" t="s">
        <v>98</v>
      </c>
      <c r="D74" s="11">
        <v>169</v>
      </c>
      <c r="E74" s="11">
        <v>169</v>
      </c>
      <c r="F74" s="11">
        <v>169</v>
      </c>
    </row>
    <row r="75" spans="1:9" ht="75">
      <c r="A75" s="10" t="s">
        <v>37</v>
      </c>
      <c r="B75" s="14" t="s">
        <v>99</v>
      </c>
      <c r="C75" s="10" t="s">
        <v>98</v>
      </c>
      <c r="D75" s="11">
        <v>127</v>
      </c>
      <c r="E75" s="11">
        <v>127</v>
      </c>
      <c r="F75" s="11">
        <v>127</v>
      </c>
    </row>
    <row r="76" spans="1:9">
      <c r="A76" s="10"/>
      <c r="B76" s="10" t="s">
        <v>95</v>
      </c>
      <c r="C76" s="10" t="s">
        <v>98</v>
      </c>
      <c r="D76" s="11">
        <v>127</v>
      </c>
      <c r="E76" s="11">
        <v>127</v>
      </c>
      <c r="F76" s="11">
        <v>127</v>
      </c>
    </row>
    <row r="77" spans="1:9">
      <c r="A77" s="10" t="s">
        <v>47</v>
      </c>
      <c r="B77" s="10" t="s">
        <v>100</v>
      </c>
      <c r="C77" s="10" t="s">
        <v>98</v>
      </c>
      <c r="D77" s="11">
        <v>296</v>
      </c>
      <c r="E77" s="11">
        <v>296</v>
      </c>
      <c r="F77" s="11">
        <v>296</v>
      </c>
    </row>
    <row r="78" spans="1:9">
      <c r="A78" s="30" t="s">
        <v>112</v>
      </c>
      <c r="B78" s="31"/>
      <c r="C78" s="31"/>
      <c r="D78" s="31"/>
      <c r="E78" s="31"/>
      <c r="F78" s="32"/>
    </row>
    <row r="79" spans="1:9">
      <c r="A79" s="36"/>
      <c r="B79" s="38" t="s">
        <v>21</v>
      </c>
      <c r="C79" s="40" t="s">
        <v>113</v>
      </c>
      <c r="D79" s="33" t="s">
        <v>104</v>
      </c>
      <c r="E79" s="34"/>
      <c r="F79" s="35" t="s">
        <v>114</v>
      </c>
      <c r="G79" s="35"/>
      <c r="H79" s="33" t="s">
        <v>115</v>
      </c>
      <c r="I79" s="29"/>
    </row>
    <row r="80" spans="1:9">
      <c r="A80" s="37"/>
      <c r="B80" s="39"/>
      <c r="C80" s="41"/>
      <c r="D80" s="26" t="s">
        <v>118</v>
      </c>
      <c r="E80" s="26" t="s">
        <v>119</v>
      </c>
      <c r="F80" s="26" t="s">
        <v>120</v>
      </c>
      <c r="G80" s="26" t="s">
        <v>121</v>
      </c>
      <c r="H80" s="26" t="s">
        <v>118</v>
      </c>
      <c r="I80" s="26" t="s">
        <v>119</v>
      </c>
    </row>
    <row r="81" spans="1:9" ht="30">
      <c r="A81" s="23"/>
      <c r="B81" s="24" t="s">
        <v>116</v>
      </c>
      <c r="C81" s="23" t="s">
        <v>117</v>
      </c>
      <c r="D81" s="25">
        <v>71.659000000000006</v>
      </c>
      <c r="E81" s="25">
        <v>102.08</v>
      </c>
      <c r="F81" s="25">
        <v>75.100999999999999</v>
      </c>
      <c r="G81" s="25">
        <v>76.703000000000003</v>
      </c>
      <c r="H81" s="27">
        <v>106.91</v>
      </c>
      <c r="I81" s="25">
        <v>113.55500000000001</v>
      </c>
    </row>
    <row r="82" spans="1:9">
      <c r="A82" s="23"/>
      <c r="B82" s="23" t="s">
        <v>122</v>
      </c>
      <c r="C82" s="23" t="s">
        <v>117</v>
      </c>
      <c r="D82" s="28">
        <v>86.766000000000005</v>
      </c>
      <c r="E82" s="29"/>
      <c r="F82" s="28">
        <v>75.447000000000003</v>
      </c>
      <c r="G82" s="29"/>
      <c r="H82" s="28">
        <v>110.21</v>
      </c>
      <c r="I82" s="29"/>
    </row>
  </sheetData>
  <mergeCells count="22">
    <mergeCell ref="A14:B14"/>
    <mergeCell ref="A15:B15"/>
    <mergeCell ref="A24:F24"/>
    <mergeCell ref="A57:F57"/>
    <mergeCell ref="A27:F27"/>
    <mergeCell ref="A13:B13"/>
    <mergeCell ref="C13:F13"/>
    <mergeCell ref="A5:F5"/>
    <mergeCell ref="A6:F6"/>
    <mergeCell ref="A8:F8"/>
    <mergeCell ref="A9:F9"/>
    <mergeCell ref="A11:F11"/>
    <mergeCell ref="D82:E82"/>
    <mergeCell ref="F82:G82"/>
    <mergeCell ref="H82:I82"/>
    <mergeCell ref="A78:F78"/>
    <mergeCell ref="D79:E79"/>
    <mergeCell ref="F79:G79"/>
    <mergeCell ref="H79:I79"/>
    <mergeCell ref="A79:A80"/>
    <mergeCell ref="B79:B80"/>
    <mergeCell ref="C79:C80"/>
  </mergeCells>
  <hyperlinks>
    <hyperlink ref="C20" r:id="rId1"/>
  </hyperlinks>
  <pageMargins left="0" right="0" top="0" bottom="0" header="0.31496062992125984" footer="0.31496062992125984"/>
  <pageSetup paperSize="9" scale="70" orientation="portrait" horizontalDpi="180" verticalDpi="180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2026-04-06T19:56:42Z</dcterms:modified>
</cp:coreProperties>
</file>