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" windowWidth="17376" windowHeight="10896" tabRatio="849" activeTab="2"/>
  </bookViews>
  <sheets>
    <sheet name="1. Общая инф-я" sheetId="1" r:id="rId1"/>
    <sheet name="2. О ценах (тарифах)" sheetId="12" r:id="rId2"/>
    <sheet name="3. ФХД" sheetId="3" r:id="rId3"/>
    <sheet name="3.1 Инф о расходах на топливо" sheetId="11" r:id="rId4"/>
    <sheet name="4. Осн. потреб хар-ки" sheetId="4" r:id="rId5"/>
    <sheet name="5. Инвест.программы" sheetId="5" r:id="rId6"/>
  </sheets>
  <definedNames>
    <definedName name="_xlnm.Print_Area" localSheetId="1">'2. О ценах (тарифах)'!$A$1:$M$147</definedName>
  </definedNames>
  <calcPr calcId="125725"/>
</workbook>
</file>

<file path=xl/calcChain.xml><?xml version="1.0" encoding="utf-8"?>
<calcChain xmlns="http://schemas.openxmlformats.org/spreadsheetml/2006/main">
  <c r="C17" i="3"/>
  <c r="C18"/>
  <c r="C50" s="1"/>
  <c r="C31"/>
  <c r="C25"/>
  <c r="C111" i="12" l="1"/>
  <c r="C110"/>
  <c r="C108"/>
  <c r="C107"/>
  <c r="C15" i="3"/>
  <c r="I18" i="12" l="1"/>
  <c r="I17"/>
  <c r="D114"/>
  <c r="D113"/>
  <c r="D53"/>
  <c r="D52"/>
  <c r="D51"/>
  <c r="D50"/>
  <c r="I22"/>
  <c r="I21"/>
  <c r="I20"/>
  <c r="I19"/>
</calcChain>
</file>

<file path=xl/sharedStrings.xml><?xml version="1.0" encoding="utf-8"?>
<sst xmlns="http://schemas.openxmlformats.org/spreadsheetml/2006/main" count="446" uniqueCount="236">
  <si>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</si>
  <si>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</si>
  <si>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</si>
  <si>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</si>
  <si>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</si>
  <si>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</si>
  <si>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</si>
  <si>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</si>
  <si>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</si>
  <si>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</si>
  <si>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</si>
  <si>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</si>
  <si>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</si>
  <si>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</si>
  <si>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</si>
  <si>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</si>
  <si>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</si>
  <si>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</si>
  <si>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</si>
  <si>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</si>
  <si>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</si>
  <si>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</si>
  <si>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</si>
  <si>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</si>
  <si>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</si>
  <si>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</si>
  <si>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</si>
  <si>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</si>
  <si>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</si>
  <si>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</si>
  <si>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</si>
  <si>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</si>
  <si>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</si>
  <si>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</si>
  <si>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</si>
  <si>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</si>
  <si>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</si>
  <si>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</si>
  <si>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</si>
  <si>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</si>
  <si>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</si>
  <si>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</si>
  <si>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</si>
  <si>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</si>
  <si>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</si>
  <si>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</si>
  <si>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</si>
  <si>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</si>
  <si>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</si>
  <si>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</si>
  <si>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</si>
  <si>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</si>
  <si>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</si>
  <si>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</si>
  <si>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</si>
  <si>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</si>
  <si>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</si>
  <si>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</si>
  <si>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</si>
  <si>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</si>
  <si>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</si>
  <si>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</si>
  <si>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</si>
  <si>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</si>
  <si>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</si>
  <si>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</si>
  <si>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</si>
  <si>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</si>
  <si>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</si>
  <si>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</si>
  <si>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</si>
  <si>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</si>
  <si>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</si>
  <si>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</si>
  <si>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</si>
  <si>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</si>
  <si>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</si>
  <si>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</si>
  <si>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</si>
  <si>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</si>
  <si>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</si>
  <si>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</si>
  <si>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</si>
  <si>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</si>
  <si>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</si>
  <si>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</si>
  <si>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</si>
  <si>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</si>
  <si>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</si>
  <si>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</si>
  <si>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</si>
  <si>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</si>
  <si>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</si>
  <si>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</si>
  <si>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</si>
  <si>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</si>
  <si>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</si>
  <si>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</si>
  <si>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</si>
  <si>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</si>
  <si>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</si>
  <si>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</si>
  <si>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</si>
  <si>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</si>
  <si>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</si>
  <si>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</si>
  <si>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</si>
  <si>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</si>
  <si>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</si>
  <si>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</si>
  <si>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</si>
  <si>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</si>
  <si>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</si>
  <si>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</si>
  <si>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</si>
  <si>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</si>
  <si>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</si>
  <si>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</si>
  <si>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</si>
  <si>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</si>
  <si>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</si>
  <si>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</si>
  <si>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</si>
  <si>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</si>
  <si>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</si>
  <si>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</si>
  <si>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</si>
  <si>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</si>
  <si>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</si>
  <si>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</si>
  <si>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</si>
  <si>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</si>
  <si>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</si>
  <si>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</si>
  <si>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</si>
  <si>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2014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</si>
  <si>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</si>
  <si>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</si>
  <si>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</si>
  <si>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</si>
  <si>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</si>
  <si>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</si>
  <si>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</si>
  <si>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</si>
  <si>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</si>
  <si>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</si>
  <si>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</si>
  <si>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</si>
  <si>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</si>
  <si>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</si>
  <si>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</si>
  <si>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</si>
  <si>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</si>
  <si>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</si>
  <si>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</si>
  <si>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</si>
  <si>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</si>
  <si>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</si>
  <si>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theme="1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</si>
  <si>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t>Должность</t>
  </si>
  <si>
    <t>Фамилия И.О.</t>
  </si>
  <si>
    <t>дата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</si>
  <si>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</si>
  <si>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</si>
  <si>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Вид тарифа</t>
  </si>
  <si>
    <t>Для потребителей</t>
  </si>
  <si>
    <t>Население (тарифы указываются с учетом НДС)</t>
  </si>
  <si>
    <t>Вода</t>
  </si>
  <si>
    <t>Отборный пар давлением</t>
  </si>
  <si>
    <r>
      <t>от 1,2 до 2,5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</si>
  <si>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</si>
  <si>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</si>
  <si>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</si>
  <si>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от 1,2 до 2,5 кг/см2</t>
  </si>
  <si>
    <t>от 2,5 до 7,0 кг/см2</t>
  </si>
  <si>
    <t>от 7,0 до 13,0 кг/см2</t>
  </si>
  <si>
    <t>свыше 13,0 кг/см2</t>
  </si>
  <si>
    <t>Экономически обоснованные тарифы на ТЭ</t>
  </si>
  <si>
    <t>01.01.2016-30.06.2016</t>
  </si>
  <si>
    <t>одноставочный, руб./Гкал</t>
  </si>
  <si>
    <t>01.07.2016-31.12.2016</t>
  </si>
  <si>
    <t>01.01.2017-30.06.2017</t>
  </si>
  <si>
    <t>01.07.2017-31.12.2017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</si>
  <si>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</si>
  <si>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Вид теплоносителя</t>
  </si>
  <si>
    <t>Пар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</si>
  <si>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</si>
  <si>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</si>
  <si>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</si>
  <si>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</si>
  <si>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</si>
  <si>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Период</t>
  </si>
  <si>
    <t>с НДС</t>
  </si>
  <si>
    <t>без НДС</t>
  </si>
  <si>
    <t>плату за подключение к системам теплоснабжения объектов, тепловая нагрузка которых не превышает 0,1 Гкал/ч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</si>
  <si>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</si>
  <si>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</si>
  <si>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</si>
  <si>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</si>
  <si>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</si>
  <si>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</si>
  <si>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01.01.2015-30.06.2015</t>
  </si>
  <si>
    <t>01.07.2015-31.12.2015</t>
  </si>
  <si>
    <t>Муниципальное унитарное предприятие "Оссорское жилищно-коммунальное хозяйство"</t>
  </si>
  <si>
    <t>1114177001718, 27.06.2011 г.  Межрайонной инспекцией  федеоальной  налоговой  службы №3 по Камчатскому  краю</t>
  </si>
  <si>
    <t>Подкопаев Алексей  Вениаминович</t>
  </si>
  <si>
    <t>688700, Камчатский  край, Карагинский  район, п. Оссора, ул.Советская,100</t>
  </si>
  <si>
    <t>(841545)47-144, (841545)41-003</t>
  </si>
  <si>
    <t>ossorateplo.ru</t>
  </si>
  <si>
    <t>ossorateplo@mail.ru</t>
  </si>
  <si>
    <t>С 9-00  до  18-00 час Понедельник - четверг;                С 9-00  до 13-00 час  Пятница ;                        Выходной -  Суббота-воскресенье</t>
  </si>
  <si>
    <t>Производство, передача и сбыт тепловой  энергии</t>
  </si>
  <si>
    <t>Котельная п.Оссора "Южная" - 7,25 Гкал/ч;               Котельная п.Оссора "Районная" - 19,2 Гкал/ч;     Котельная  п. Оссора "Госпрмхоз"  - 1,6 Гкал/ч;     Котельная п. Оссора "БПК" - 0,504 Гкал/ч;    Котельная с.Карага "Центральная" - 3,024 Гкал/ч</t>
  </si>
  <si>
    <t>Муниципальное унитарное предприятие МУП "Оссорское  ЖКХ"</t>
  </si>
  <si>
    <t>688700, Камчатский  край , Карагинский  район, п.Оссора, ул.Советская, 100</t>
  </si>
  <si>
    <t>Муниципальное унитарное  предприятие "Оссорское  жилищно-коммунальное  хозяйство"</t>
  </si>
  <si>
    <t>688700, Камчатский  край, Карагинский  район, п. Оссора, ул. Советская,100</t>
  </si>
  <si>
    <t>Постановление от 12.12.2014 г. №  412 " Об утверждении  тарифов  на тепловую  энергию, поставляемую  МУП "Оссорское  ЖКХ"  потребителям  городского  поселения "поселок  Оссора", сельского  поселения "село  Карага" Карагинского  муниципального района, на 2015 год</t>
  </si>
  <si>
    <t>Сайт Правительства  Камчатского  края</t>
  </si>
  <si>
    <t>01.01.2015-30.06.2015   п. Оссора</t>
  </si>
  <si>
    <t>01.07.2015-31.12.2015  п. Оссора</t>
  </si>
  <si>
    <t>01.01.2015-30.06.2015   с.Карага</t>
  </si>
  <si>
    <t>01.07.2015-31.12.2015  с.Карага</t>
  </si>
  <si>
    <t>Постановление от 17.12.2014 г. №  556 " Об утверждении  платы  за подключение  к системам теплоснабжения МУП "Оссорское  ЖКХ"  объектов в пос. Оссора, тепловая  нагрузка  которых  более 0,1 Гкал/ч и не превышает 1,5 Гкал/ч на 2015 год"</t>
  </si>
  <si>
    <t>Постановление от 12.12.2014 г. №  414 " Об утверждении  тарифов  на горячую  воду  в открытой  системе тепплоснабжения (горячего  водоснабжения), поставляемую МУП  "Оссорское  ЖКХ"  потребителям  городского  поселения "поселок  Оссора" и сельского  поселения "село  Карага"  Карагинского  муниципального  района, на 2015 год";Постановлдение от 12.12.2014 г. № 413 "Об утверждении  тарифа  на теплоноситель,поставляемый  МУП "Оссорское  ЖКХ" потребителям  городского  поселения "поселок   Оссора"  сельского  поселения "село  Карага" Карагинского  муниципального  района, на 2015 год"</t>
  </si>
  <si>
    <t>01.01.2015-30.06.2015 п. Оссора</t>
  </si>
  <si>
    <t>01.07.2015-31.12.2015 п. Оссора</t>
  </si>
  <si>
    <t>01.01.2015-30.06.2015 с.Карага</t>
  </si>
  <si>
    <t>01.07.2015-31.12.2015 с. Карага</t>
  </si>
  <si>
    <t>директор</t>
  </si>
  <si>
    <t>А.В. Подкопаев</t>
  </si>
  <si>
    <t>А.В.Подкопаев</t>
  </si>
  <si>
    <t>А. В. Подкопаев</t>
  </si>
  <si>
    <t>сайт предприятия ossorateplo.ru</t>
  </si>
  <si>
    <t>отсутствует</t>
  </si>
  <si>
    <t>Директор</t>
  </si>
</sst>
</file>

<file path=xl/styles.xml><?xml version="1.0" encoding="utf-8"?>
<styleSheet xmlns="http://schemas.openxmlformats.org/spreadsheetml/2006/main">
  <numFmts count="1">
    <numFmt numFmtId="170" formatCode="#,##0.000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5" fillId="0" borderId="0"/>
  </cellStyleXfs>
  <cellXfs count="212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/>
    <xf numFmtId="0" fontId="0" fillId="0" borderId="0" xfId="0"/>
    <xf numFmtId="0" fontId="0" fillId="0" borderId="0" xfId="0"/>
    <xf numFmtId="0" fontId="0" fillId="4" borderId="6" xfId="0" applyFill="1" applyBorder="1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10" xfId="0" applyFill="1" applyBorder="1" applyAlignment="1">
      <alignment horizontal="left" vertical="top" wrapText="1" indent="6"/>
    </xf>
    <xf numFmtId="0" fontId="0" fillId="6" borderId="10" xfId="0" applyFill="1" applyBorder="1" applyAlignment="1">
      <alignment horizontal="left" vertical="top" wrapText="1" indent="7"/>
    </xf>
    <xf numFmtId="0" fontId="0" fillId="6" borderId="11" xfId="0" applyFill="1" applyBorder="1" applyAlignment="1">
      <alignment horizontal="left" vertical="top" wrapText="1" indent="2"/>
    </xf>
    <xf numFmtId="0" fontId="0" fillId="6" borderId="12" xfId="0" applyFill="1" applyBorder="1" applyAlignment="1">
      <alignment vertical="top" wrapText="1"/>
    </xf>
    <xf numFmtId="0" fontId="0" fillId="3" borderId="14" xfId="0" applyFill="1" applyBorder="1"/>
    <xf numFmtId="0" fontId="0" fillId="6" borderId="16" xfId="0" applyFill="1" applyBorder="1" applyAlignment="1">
      <alignment vertical="top" wrapText="1"/>
    </xf>
    <xf numFmtId="0" fontId="0" fillId="0" borderId="0" xfId="0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top" wrapText="1" indent="2"/>
    </xf>
    <xf numFmtId="0" fontId="8" fillId="3" borderId="14" xfId="0" applyFont="1" applyFill="1" applyBorder="1"/>
    <xf numFmtId="0" fontId="8" fillId="6" borderId="10" xfId="0" applyFont="1" applyFill="1" applyBorder="1" applyAlignment="1">
      <alignment horizontal="left" vertical="top" wrapText="1" indent="6"/>
    </xf>
    <xf numFmtId="0" fontId="8" fillId="3" borderId="17" xfId="0" applyFont="1" applyFill="1" applyBorder="1"/>
    <xf numFmtId="0" fontId="9" fillId="0" borderId="0" xfId="0" applyFont="1"/>
    <xf numFmtId="49" fontId="10" fillId="7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/>
    <xf numFmtId="0" fontId="0" fillId="6" borderId="2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7" fillId="4" borderId="21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9" borderId="22" xfId="0" applyFont="1" applyFill="1" applyBorder="1" applyAlignment="1">
      <alignment wrapText="1"/>
    </xf>
    <xf numFmtId="0" fontId="0" fillId="9" borderId="23" xfId="0" applyFill="1" applyBorder="1"/>
    <xf numFmtId="0" fontId="7" fillId="9" borderId="25" xfId="0" applyFont="1" applyFill="1" applyBorder="1" applyAlignment="1">
      <alignment wrapText="1"/>
    </xf>
    <xf numFmtId="0" fontId="0" fillId="9" borderId="18" xfId="0" applyFill="1" applyBorder="1"/>
    <xf numFmtId="0" fontId="7" fillId="9" borderId="26" xfId="0" applyFont="1" applyFill="1" applyBorder="1" applyAlignment="1">
      <alignment wrapText="1"/>
    </xf>
    <xf numFmtId="0" fontId="0" fillId="9" borderId="19" xfId="0" applyFill="1" applyBorder="1"/>
    <xf numFmtId="0" fontId="7" fillId="9" borderId="6" xfId="0" applyFont="1" applyFill="1" applyBorder="1" applyAlignment="1">
      <alignment wrapText="1"/>
    </xf>
    <xf numFmtId="0" fontId="0" fillId="9" borderId="6" xfId="0" applyFill="1" applyBorder="1"/>
    <xf numFmtId="0" fontId="0" fillId="9" borderId="6" xfId="0" applyFill="1" applyBorder="1" applyAlignment="1">
      <alignment horizontal="right" wrapText="1"/>
    </xf>
    <xf numFmtId="0" fontId="1" fillId="9" borderId="6" xfId="0" applyFont="1" applyFill="1" applyBorder="1" applyAlignment="1">
      <alignment horizontal="right" wrapText="1"/>
    </xf>
    <xf numFmtId="0" fontId="1" fillId="9" borderId="6" xfId="0" applyFont="1" applyFill="1" applyBorder="1" applyAlignment="1">
      <alignment wrapText="1"/>
    </xf>
    <xf numFmtId="0" fontId="0" fillId="9" borderId="6" xfId="0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1" fillId="9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wrapText="1"/>
    </xf>
    <xf numFmtId="0" fontId="0" fillId="9" borderId="7" xfId="0" applyFill="1" applyBorder="1"/>
    <xf numFmtId="0" fontId="0" fillId="0" borderId="0" xfId="0" applyAlignment="1">
      <alignment horizontal="right"/>
    </xf>
    <xf numFmtId="0" fontId="2" fillId="0" borderId="0" xfId="0" applyFont="1" applyAlignment="1"/>
    <xf numFmtId="0" fontId="22" fillId="4" borderId="6" xfId="0" applyFont="1" applyFill="1" applyBorder="1" applyAlignment="1">
      <alignment vertical="center"/>
    </xf>
    <xf numFmtId="0" fontId="22" fillId="4" borderId="6" xfId="0" applyFont="1" applyFill="1" applyBorder="1" applyAlignment="1">
      <alignment vertical="top"/>
    </xf>
    <xf numFmtId="0" fontId="22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3" fillId="2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0" fillId="2" borderId="6" xfId="0" applyFill="1" applyBorder="1"/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7" xfId="0" applyFill="1" applyBorder="1" applyAlignment="1"/>
    <xf numFmtId="0" fontId="0" fillId="0" borderId="0" xfId="0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3" fillId="2" borderId="29" xfId="0" applyFont="1" applyFill="1" applyBorder="1"/>
    <xf numFmtId="0" fontId="23" fillId="2" borderId="6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11" fillId="2" borderId="4" xfId="1" applyFill="1" applyBorder="1"/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8" fillId="3" borderId="14" xfId="0" applyNumberFormat="1" applyFont="1" applyFill="1" applyBorder="1"/>
    <xf numFmtId="0" fontId="0" fillId="4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4" fontId="0" fillId="3" borderId="14" xfId="0" applyNumberFormat="1" applyFill="1" applyBorder="1"/>
    <xf numFmtId="4" fontId="24" fillId="2" borderId="6" xfId="0" applyNumberFormat="1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/>
    </xf>
    <xf numFmtId="4" fontId="27" fillId="2" borderId="6" xfId="0" applyNumberFormat="1" applyFont="1" applyFill="1" applyBorder="1" applyAlignment="1">
      <alignment horizontal="center" vertical="center" wrapText="1"/>
    </xf>
    <xf numFmtId="2" fontId="24" fillId="2" borderId="6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3" fillId="2" borderId="27" xfId="0" applyFont="1" applyFill="1" applyBorder="1" applyAlignment="1">
      <alignment horizontal="center" vertical="top"/>
    </xf>
    <xf numFmtId="0" fontId="23" fillId="2" borderId="28" xfId="0" applyFont="1" applyFill="1" applyBorder="1" applyAlignment="1">
      <alignment horizontal="center" vertical="top"/>
    </xf>
    <xf numFmtId="0" fontId="23" fillId="2" borderId="29" xfId="0" applyFont="1" applyFill="1" applyBorder="1" applyAlignment="1">
      <alignment horizontal="center" vertical="top"/>
    </xf>
    <xf numFmtId="0" fontId="24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2" borderId="30" xfId="1" applyFont="1" applyFill="1" applyBorder="1" applyAlignment="1">
      <alignment horizontal="center" vertical="center" textRotation="90" wrapText="1"/>
    </xf>
    <xf numFmtId="0" fontId="12" fillId="2" borderId="34" xfId="1" applyFont="1" applyFill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horizontal="center" vertical="center" textRotation="90" wrapText="1"/>
    </xf>
    <xf numFmtId="0" fontId="23" fillId="2" borderId="27" xfId="0" applyFont="1" applyFill="1" applyBorder="1" applyAlignment="1">
      <alignment horizontal="center" vertical="top" wrapText="1"/>
    </xf>
    <xf numFmtId="0" fontId="23" fillId="2" borderId="28" xfId="0" applyFont="1" applyFill="1" applyBorder="1" applyAlignment="1">
      <alignment horizontal="center" vertical="top" wrapText="1"/>
    </xf>
    <xf numFmtId="0" fontId="23" fillId="2" borderId="29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wrapText="1"/>
    </xf>
    <xf numFmtId="0" fontId="23" fillId="2" borderId="27" xfId="0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 wrapText="1"/>
    </xf>
    <xf numFmtId="0" fontId="23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3" fillId="4" borderId="27" xfId="0" applyFont="1" applyFill="1" applyBorder="1" applyAlignment="1">
      <alignment horizontal="center" vertical="top"/>
    </xf>
    <xf numFmtId="0" fontId="23" fillId="4" borderId="28" xfId="0" applyFont="1" applyFill="1" applyBorder="1" applyAlignment="1">
      <alignment horizontal="center" vertical="top"/>
    </xf>
    <xf numFmtId="0" fontId="23" fillId="4" borderId="29" xfId="0" applyFont="1" applyFill="1" applyBorder="1" applyAlignment="1">
      <alignment horizontal="center" vertical="top"/>
    </xf>
    <xf numFmtId="0" fontId="24" fillId="4" borderId="27" xfId="0" applyFont="1" applyFill="1" applyBorder="1" applyAlignment="1">
      <alignment horizontal="center" vertical="top"/>
    </xf>
    <xf numFmtId="0" fontId="24" fillId="4" borderId="28" xfId="0" applyFont="1" applyFill="1" applyBorder="1" applyAlignment="1">
      <alignment horizontal="center" vertical="top"/>
    </xf>
    <xf numFmtId="0" fontId="24" fillId="4" borderId="29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12" fillId="2" borderId="6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/>
    </xf>
    <xf numFmtId="0" fontId="7" fillId="2" borderId="30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23" fillId="4" borderId="6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horizontal="center" vertical="top"/>
    </xf>
    <xf numFmtId="0" fontId="7" fillId="0" borderId="3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23" fillId="2" borderId="31" xfId="0" applyFont="1" applyFill="1" applyBorder="1" applyAlignment="1">
      <alignment horizontal="center" vertical="top"/>
    </xf>
    <xf numFmtId="0" fontId="23" fillId="2" borderId="32" xfId="0" applyFont="1" applyFill="1" applyBorder="1" applyAlignment="1">
      <alignment horizontal="center" vertical="top"/>
    </xf>
    <xf numFmtId="0" fontId="23" fillId="2" borderId="33" xfId="0" applyFont="1" applyFill="1" applyBorder="1" applyAlignment="1">
      <alignment horizontal="center" vertical="top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/>
    </xf>
    <xf numFmtId="0" fontId="23" fillId="2" borderId="30" xfId="0" applyFont="1" applyFill="1" applyBorder="1" applyAlignment="1">
      <alignment horizontal="center" vertical="center" textRotation="90" wrapText="1"/>
    </xf>
    <xf numFmtId="0" fontId="23" fillId="2" borderId="34" xfId="0" applyFont="1" applyFill="1" applyBorder="1" applyAlignment="1">
      <alignment horizontal="center" vertical="center" textRotation="90" wrapText="1"/>
    </xf>
    <xf numFmtId="0" fontId="23" fillId="2" borderId="7" xfId="0" applyFont="1" applyFill="1" applyBorder="1" applyAlignment="1">
      <alignment horizontal="center" vertical="center" textRotation="90" wrapText="1"/>
    </xf>
    <xf numFmtId="0" fontId="23" fillId="2" borderId="6" xfId="0" applyFont="1" applyFill="1" applyBorder="1" applyAlignment="1">
      <alignment horizontal="center" vertical="center" textRotation="90" wrapText="1"/>
    </xf>
    <xf numFmtId="0" fontId="7" fillId="0" borderId="35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wrapText="1"/>
    </xf>
    <xf numFmtId="0" fontId="26" fillId="2" borderId="28" xfId="0" applyFont="1" applyFill="1" applyBorder="1" applyAlignment="1">
      <alignment horizontal="center" wrapText="1"/>
    </xf>
    <xf numFmtId="0" fontId="26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24" fillId="0" borderId="27" xfId="0" applyFont="1" applyFill="1" applyBorder="1" applyAlignment="1">
      <alignment horizontal="center" vertical="top" wrapText="1"/>
    </xf>
    <xf numFmtId="0" fontId="24" fillId="0" borderId="28" xfId="0" applyFont="1" applyFill="1" applyBorder="1" applyAlignment="1">
      <alignment horizontal="center" vertical="top" wrapText="1"/>
    </xf>
    <xf numFmtId="0" fontId="24" fillId="0" borderId="29" xfId="0" applyFont="1" applyFill="1" applyBorder="1" applyAlignment="1">
      <alignment horizontal="center" vertical="top" wrapText="1"/>
    </xf>
    <xf numFmtId="0" fontId="24" fillId="2" borderId="34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0" fillId="3" borderId="15" xfId="0" applyNumberFormat="1" applyFill="1" applyBorder="1"/>
    <xf numFmtId="4" fontId="0" fillId="3" borderId="8" xfId="0" applyNumberFormat="1" applyFill="1" applyBorder="1"/>
    <xf numFmtId="4" fontId="0" fillId="3" borderId="13" xfId="0" applyNumberFormat="1" applyFill="1" applyBorder="1"/>
    <xf numFmtId="4" fontId="0" fillId="3" borderId="5" xfId="0" applyNumberFormat="1" applyFill="1" applyBorder="1"/>
    <xf numFmtId="4" fontId="0" fillId="3" borderId="24" xfId="0" applyNumberFormat="1" applyFill="1" applyBorder="1"/>
    <xf numFmtId="170" fontId="0" fillId="3" borderId="5" xfId="0" applyNumberFormat="1" applyFill="1" applyBorder="1"/>
    <xf numFmtId="170" fontId="0" fillId="3" borderId="13" xfId="0" applyNumberFormat="1" applyFill="1" applyBorder="1"/>
    <xf numFmtId="4" fontId="0" fillId="3" borderId="5" xfId="0" applyNumberFormat="1" applyFill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opLeftCell="A13" workbookViewId="0">
      <selection activeCell="C17" sqref="C17"/>
    </sheetView>
  </sheetViews>
  <sheetFormatPr defaultRowHeight="14.4"/>
  <cols>
    <col min="1" max="1" width="9.109375" style="6"/>
    <col min="2" max="2" width="33.6640625" customWidth="1"/>
    <col min="3" max="3" width="50.109375" customWidth="1"/>
  </cols>
  <sheetData>
    <row r="1" spans="2:3" ht="82.5" customHeight="1">
      <c r="C1" s="1" t="s">
        <v>162</v>
      </c>
    </row>
    <row r="2" spans="2:3" ht="22.8">
      <c r="B2" s="119" t="s">
        <v>31</v>
      </c>
      <c r="C2" s="119"/>
    </row>
    <row r="3" spans="2:3" ht="15" thickBot="1"/>
    <row r="4" spans="2:3" ht="31.8" thickBot="1">
      <c r="B4" s="2" t="s">
        <v>0</v>
      </c>
      <c r="C4" s="100" t="s">
        <v>203</v>
      </c>
    </row>
    <row r="5" spans="2:3" ht="63" thickBot="1">
      <c r="B5" s="4" t="s">
        <v>1</v>
      </c>
      <c r="C5" s="101" t="s">
        <v>204</v>
      </c>
    </row>
    <row r="6" spans="2:3" ht="47.4" thickBot="1">
      <c r="B6" s="2" t="s">
        <v>2</v>
      </c>
      <c r="C6" s="102" t="s">
        <v>205</v>
      </c>
    </row>
    <row r="7" spans="2:3" ht="31.8" thickBot="1">
      <c r="B7" s="2" t="s">
        <v>3</v>
      </c>
      <c r="C7" s="100" t="s">
        <v>206</v>
      </c>
    </row>
    <row r="8" spans="2:3" ht="31.8" thickBot="1">
      <c r="B8" s="2" t="s">
        <v>4</v>
      </c>
      <c r="C8" s="100" t="s">
        <v>206</v>
      </c>
    </row>
    <row r="9" spans="2:3" ht="16.2" thickBot="1">
      <c r="B9" s="4" t="s">
        <v>5</v>
      </c>
      <c r="C9" s="5" t="s">
        <v>207</v>
      </c>
    </row>
    <row r="10" spans="2:3" ht="16.2" thickBot="1">
      <c r="B10" s="2" t="s">
        <v>6</v>
      </c>
      <c r="C10" s="3" t="s">
        <v>208</v>
      </c>
    </row>
    <row r="11" spans="2:3" ht="16.2" thickBot="1">
      <c r="B11" s="2" t="s">
        <v>7</v>
      </c>
      <c r="C11" s="103" t="s">
        <v>209</v>
      </c>
    </row>
    <row r="12" spans="2:3" ht="78.599999999999994" thickBot="1">
      <c r="B12" s="2" t="s">
        <v>8</v>
      </c>
      <c r="C12" s="104" t="s">
        <v>210</v>
      </c>
    </row>
    <row r="13" spans="2:3" ht="16.2" thickBot="1">
      <c r="B13" s="2" t="s">
        <v>9</v>
      </c>
      <c r="C13" s="3" t="s">
        <v>211</v>
      </c>
    </row>
    <row r="14" spans="2:3" ht="47.4" thickBot="1">
      <c r="B14" s="2" t="s">
        <v>10</v>
      </c>
      <c r="C14" s="107">
        <v>30.096</v>
      </c>
    </row>
    <row r="15" spans="2:3" ht="47.4" thickBot="1">
      <c r="B15" s="2" t="s">
        <v>11</v>
      </c>
      <c r="C15" s="3"/>
    </row>
    <row r="16" spans="2:3" ht="67.8" customHeight="1" thickBot="1">
      <c r="B16" s="2" t="s">
        <v>12</v>
      </c>
      <c r="C16" s="3"/>
    </row>
    <row r="17" spans="2:3" ht="47.4" thickBot="1">
      <c r="B17" s="2" t="s">
        <v>13</v>
      </c>
      <c r="C17" s="3"/>
    </row>
    <row r="18" spans="2:3" ht="78.599999999999994" thickBot="1">
      <c r="B18" s="105" t="s">
        <v>14</v>
      </c>
      <c r="C18" s="100" t="s">
        <v>212</v>
      </c>
    </row>
    <row r="19" spans="2:3" ht="31.8" thickBot="1">
      <c r="B19" s="4" t="s">
        <v>15</v>
      </c>
      <c r="C19" s="106"/>
    </row>
    <row r="20" spans="2:3">
      <c r="B20" s="1"/>
    </row>
    <row r="21" spans="2:3">
      <c r="B21" s="1"/>
    </row>
    <row r="22" spans="2:3">
      <c r="B22" s="1" t="s">
        <v>159</v>
      </c>
      <c r="C22" s="20" t="s">
        <v>229</v>
      </c>
    </row>
    <row r="23" spans="2:3">
      <c r="B23" s="1" t="s">
        <v>160</v>
      </c>
      <c r="C23" s="118" t="s">
        <v>230</v>
      </c>
    </row>
    <row r="24" spans="2:3">
      <c r="B24" s="1" t="s">
        <v>61</v>
      </c>
    </row>
    <row r="25" spans="2:3">
      <c r="B25" s="1" t="s">
        <v>161</v>
      </c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47"/>
  <sheetViews>
    <sheetView view="pageBreakPreview" topLeftCell="A124" zoomScale="71" zoomScaleNormal="100" zoomScaleSheetLayoutView="71" workbookViewId="0">
      <selection activeCell="E146" sqref="E146"/>
    </sheetView>
  </sheetViews>
  <sheetFormatPr defaultColWidth="9.109375" defaultRowHeight="14.4"/>
  <cols>
    <col min="1" max="1" width="9.109375" style="20"/>
    <col min="2" max="2" width="40.33203125" style="20" customWidth="1"/>
    <col min="3" max="3" width="14.109375" style="20" customWidth="1"/>
    <col min="4" max="4" width="19" style="20" customWidth="1"/>
    <col min="5" max="5" width="16.88671875" style="20" customWidth="1"/>
    <col min="6" max="6" width="11" style="20" customWidth="1"/>
    <col min="7" max="7" width="10.6640625" style="20" customWidth="1"/>
    <col min="8" max="8" width="10.109375" style="20" customWidth="1"/>
    <col min="9" max="9" width="18.109375" style="20" customWidth="1"/>
    <col min="10" max="10" width="15.88671875" style="20" customWidth="1"/>
    <col min="11" max="16384" width="9.109375" style="20"/>
  </cols>
  <sheetData>
    <row r="1" spans="2:13" ht="30.75" customHeight="1">
      <c r="B1" s="57" t="s">
        <v>143</v>
      </c>
      <c r="C1" s="57"/>
    </row>
    <row r="3" spans="2:13" ht="18">
      <c r="B3" s="188" t="s">
        <v>16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5" spans="2:13" ht="18">
      <c r="B5" s="58" t="s">
        <v>17</v>
      </c>
      <c r="C5" s="138" t="s">
        <v>215</v>
      </c>
      <c r="D5" s="139"/>
      <c r="E5" s="139"/>
      <c r="F5" s="139"/>
      <c r="G5" s="139"/>
      <c r="H5" s="139"/>
      <c r="I5" s="139"/>
      <c r="J5" s="139"/>
      <c r="K5" s="139"/>
      <c r="L5" s="139"/>
      <c r="M5" s="140"/>
    </row>
    <row r="6" spans="2:13" ht="18">
      <c r="B6" s="59" t="s">
        <v>18</v>
      </c>
      <c r="C6" s="141">
        <v>8203010908</v>
      </c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13" ht="18">
      <c r="B7" s="59" t="s">
        <v>19</v>
      </c>
      <c r="C7" s="141">
        <v>820301001</v>
      </c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13" ht="18">
      <c r="B8" s="59" t="s">
        <v>20</v>
      </c>
      <c r="C8" s="141" t="s">
        <v>216</v>
      </c>
      <c r="D8" s="142"/>
      <c r="E8" s="142"/>
      <c r="F8" s="142"/>
      <c r="G8" s="142"/>
      <c r="H8" s="142"/>
      <c r="I8" s="142"/>
      <c r="J8" s="142"/>
      <c r="K8" s="142"/>
      <c r="L8" s="142"/>
      <c r="M8" s="143"/>
    </row>
    <row r="9" spans="2:13" ht="31.2">
      <c r="B9" s="60" t="s">
        <v>21</v>
      </c>
      <c r="C9" s="128" t="s">
        <v>22</v>
      </c>
      <c r="D9" s="129"/>
      <c r="E9" s="129"/>
      <c r="F9" s="129"/>
      <c r="G9" s="129"/>
      <c r="H9" s="129"/>
      <c r="I9" s="129"/>
      <c r="J9" s="129"/>
      <c r="K9" s="129"/>
      <c r="L9" s="129"/>
      <c r="M9" s="130"/>
    </row>
    <row r="10" spans="2:13" ht="54" customHeight="1">
      <c r="B10" s="60" t="s">
        <v>24</v>
      </c>
      <c r="C10" s="128" t="s">
        <v>217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30"/>
    </row>
    <row r="11" spans="2:13" ht="18">
      <c r="B11" s="60" t="s">
        <v>23</v>
      </c>
      <c r="C11" s="120" t="s">
        <v>218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2:13" s="34" customFormat="1" ht="9" customHeight="1"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1"/>
    </row>
    <row r="13" spans="2:13" ht="18">
      <c r="B13" s="175" t="s">
        <v>25</v>
      </c>
      <c r="C13" s="175" t="s">
        <v>164</v>
      </c>
      <c r="D13" s="193" t="s">
        <v>165</v>
      </c>
      <c r="E13" s="194"/>
      <c r="F13" s="194"/>
      <c r="G13" s="194"/>
      <c r="H13" s="195"/>
      <c r="I13" s="179" t="s">
        <v>166</v>
      </c>
      <c r="J13" s="179"/>
      <c r="K13" s="179"/>
      <c r="L13" s="179"/>
      <c r="M13" s="179"/>
    </row>
    <row r="14" spans="2:13" ht="30.75" customHeight="1">
      <c r="B14" s="192"/>
      <c r="C14" s="192"/>
      <c r="D14" s="196" t="s">
        <v>167</v>
      </c>
      <c r="E14" s="198" t="s">
        <v>168</v>
      </c>
      <c r="F14" s="198"/>
      <c r="G14" s="198"/>
      <c r="H14" s="198"/>
      <c r="I14" s="181" t="s">
        <v>167</v>
      </c>
      <c r="J14" s="133" t="s">
        <v>168</v>
      </c>
      <c r="K14" s="133"/>
      <c r="L14" s="133"/>
      <c r="M14" s="133"/>
    </row>
    <row r="15" spans="2:13" ht="56.4">
      <c r="B15" s="176"/>
      <c r="C15" s="176"/>
      <c r="D15" s="197"/>
      <c r="E15" s="61" t="s">
        <v>169</v>
      </c>
      <c r="F15" s="61" t="s">
        <v>170</v>
      </c>
      <c r="G15" s="61" t="s">
        <v>171</v>
      </c>
      <c r="H15" s="61" t="s">
        <v>172</v>
      </c>
      <c r="I15" s="182"/>
      <c r="J15" s="62" t="s">
        <v>173</v>
      </c>
      <c r="K15" s="62" t="s">
        <v>174</v>
      </c>
      <c r="L15" s="62" t="s">
        <v>175</v>
      </c>
      <c r="M15" s="62" t="s">
        <v>176</v>
      </c>
    </row>
    <row r="16" spans="2:13" ht="18">
      <c r="B16" s="161" t="s">
        <v>177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</row>
    <row r="17" spans="2:13" ht="18">
      <c r="B17" s="63" t="s">
        <v>201</v>
      </c>
      <c r="C17" s="94"/>
      <c r="D17" s="114">
        <v>8466.35</v>
      </c>
      <c r="E17" s="94"/>
      <c r="F17" s="94"/>
      <c r="G17" s="94"/>
      <c r="H17" s="94"/>
      <c r="I17" s="113">
        <f t="shared" ref="I17:I18" si="0">D17*1.18</f>
        <v>9990.2929999999997</v>
      </c>
      <c r="J17" s="94"/>
      <c r="K17" s="94"/>
      <c r="L17" s="94"/>
      <c r="M17" s="94"/>
    </row>
    <row r="18" spans="2:13" ht="18">
      <c r="B18" s="63" t="s">
        <v>202</v>
      </c>
      <c r="C18" s="94"/>
      <c r="D18" s="114">
        <v>9032.0499999999993</v>
      </c>
      <c r="E18" s="94"/>
      <c r="F18" s="94"/>
      <c r="G18" s="94"/>
      <c r="H18" s="94"/>
      <c r="I18" s="113">
        <f t="shared" si="0"/>
        <v>10657.818999999998</v>
      </c>
      <c r="J18" s="94"/>
      <c r="K18" s="94"/>
      <c r="L18" s="94"/>
      <c r="M18" s="94"/>
    </row>
    <row r="19" spans="2:13" ht="18">
      <c r="B19" s="63" t="s">
        <v>178</v>
      </c>
      <c r="C19" s="171" t="s">
        <v>179</v>
      </c>
      <c r="D19" s="64"/>
      <c r="E19" s="64"/>
      <c r="F19" s="64"/>
      <c r="G19" s="64"/>
      <c r="H19" s="64"/>
      <c r="I19" s="63">
        <f>D19*1.18</f>
        <v>0</v>
      </c>
      <c r="J19" s="64"/>
      <c r="K19" s="64"/>
      <c r="L19" s="64"/>
      <c r="M19" s="64"/>
    </row>
    <row r="20" spans="2:13" ht="18">
      <c r="B20" s="63" t="s">
        <v>180</v>
      </c>
      <c r="C20" s="171"/>
      <c r="D20" s="64"/>
      <c r="E20" s="64"/>
      <c r="F20" s="64"/>
      <c r="G20" s="64"/>
      <c r="H20" s="64"/>
      <c r="I20" s="63">
        <f t="shared" ref="I20:I22" si="1">D20*1.18</f>
        <v>0</v>
      </c>
      <c r="J20" s="64"/>
      <c r="K20" s="64"/>
      <c r="L20" s="64"/>
      <c r="M20" s="64"/>
    </row>
    <row r="21" spans="2:13" ht="18">
      <c r="B21" s="63" t="s">
        <v>181</v>
      </c>
      <c r="C21" s="171"/>
      <c r="D21" s="64"/>
      <c r="E21" s="64"/>
      <c r="F21" s="64"/>
      <c r="G21" s="64"/>
      <c r="H21" s="64"/>
      <c r="I21" s="63">
        <f t="shared" si="1"/>
        <v>0</v>
      </c>
      <c r="J21" s="64"/>
      <c r="K21" s="64"/>
      <c r="L21" s="64"/>
      <c r="M21" s="64"/>
    </row>
    <row r="22" spans="2:13" ht="18">
      <c r="B22" s="63" t="s">
        <v>182</v>
      </c>
      <c r="C22" s="171"/>
      <c r="D22" s="64"/>
      <c r="E22" s="64"/>
      <c r="F22" s="64"/>
      <c r="G22" s="64"/>
      <c r="H22" s="64"/>
      <c r="I22" s="63">
        <f t="shared" si="1"/>
        <v>0</v>
      </c>
      <c r="J22" s="64"/>
      <c r="K22" s="64"/>
      <c r="L22" s="64"/>
      <c r="M22" s="64"/>
    </row>
    <row r="23" spans="2:13" ht="36.75" customHeight="1">
      <c r="B23" s="183" t="s">
        <v>183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5"/>
    </row>
    <row r="24" spans="2:13" ht="30" customHeight="1">
      <c r="B24" s="65" t="s">
        <v>219</v>
      </c>
      <c r="C24" s="168" t="s">
        <v>179</v>
      </c>
      <c r="D24" s="64"/>
      <c r="E24" s="64"/>
      <c r="F24" s="64"/>
      <c r="G24" s="64"/>
      <c r="H24" s="64"/>
      <c r="I24" s="113">
        <v>1132.05</v>
      </c>
      <c r="J24" s="64"/>
      <c r="K24" s="64"/>
      <c r="L24" s="64"/>
      <c r="M24" s="64"/>
    </row>
    <row r="25" spans="2:13" ht="26.4" customHeight="1">
      <c r="B25" s="65" t="s">
        <v>220</v>
      </c>
      <c r="C25" s="170"/>
      <c r="D25" s="64"/>
      <c r="E25" s="64"/>
      <c r="F25" s="64"/>
      <c r="G25" s="64"/>
      <c r="H25" s="64"/>
      <c r="I25" s="113">
        <v>1145</v>
      </c>
      <c r="J25" s="64"/>
      <c r="K25" s="64"/>
      <c r="L25" s="64"/>
      <c r="M25" s="64"/>
    </row>
    <row r="26" spans="2:13" ht="31.8" customHeight="1">
      <c r="B26" s="65" t="s">
        <v>221</v>
      </c>
      <c r="C26" s="168" t="s">
        <v>179</v>
      </c>
      <c r="D26" s="64"/>
      <c r="E26" s="64"/>
      <c r="F26" s="64"/>
      <c r="G26" s="64"/>
      <c r="H26" s="64"/>
      <c r="I26" s="113">
        <v>1631.37</v>
      </c>
      <c r="J26" s="64"/>
      <c r="K26" s="64"/>
      <c r="L26" s="64"/>
      <c r="M26" s="64"/>
    </row>
    <row r="27" spans="2:13" ht="31.8" customHeight="1">
      <c r="B27" s="65" t="s">
        <v>222</v>
      </c>
      <c r="C27" s="170"/>
      <c r="D27" s="64"/>
      <c r="E27" s="64"/>
      <c r="F27" s="64"/>
      <c r="G27" s="64"/>
      <c r="H27" s="64"/>
      <c r="I27" s="113">
        <v>1730</v>
      </c>
      <c r="J27" s="64"/>
      <c r="K27" s="64"/>
      <c r="L27" s="64"/>
      <c r="M27" s="64"/>
    </row>
    <row r="28" spans="2:13" ht="36" customHeight="1">
      <c r="B28" s="186" t="s">
        <v>27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30" spans="2:13" ht="18">
      <c r="B30" s="58" t="s">
        <v>17</v>
      </c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40"/>
    </row>
    <row r="31" spans="2:13" ht="18">
      <c r="B31" s="59" t="s">
        <v>18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3"/>
    </row>
    <row r="32" spans="2:13" ht="18">
      <c r="B32" s="59" t="s">
        <v>19</v>
      </c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3"/>
    </row>
    <row r="33" spans="2:13" ht="18">
      <c r="B33" s="59" t="s">
        <v>20</v>
      </c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3"/>
    </row>
    <row r="34" spans="2:13" ht="31.5" customHeight="1">
      <c r="B34" s="60" t="s">
        <v>21</v>
      </c>
      <c r="C34" s="128" t="s">
        <v>22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30"/>
    </row>
    <row r="35" spans="2:13" ht="31.2">
      <c r="B35" s="60" t="s">
        <v>24</v>
      </c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2"/>
    </row>
    <row r="36" spans="2:13" ht="18">
      <c r="B36" s="60" t="s">
        <v>23</v>
      </c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2"/>
    </row>
    <row r="37" spans="2:13">
      <c r="B37" s="172"/>
      <c r="C37" s="173"/>
      <c r="D37" s="173"/>
      <c r="E37" s="173"/>
      <c r="F37" s="174"/>
      <c r="G37" s="174"/>
      <c r="H37" s="174"/>
      <c r="I37" s="174"/>
      <c r="J37" s="174"/>
      <c r="K37" s="174"/>
      <c r="L37" s="174"/>
      <c r="M37" s="174"/>
    </row>
    <row r="38" spans="2:13" ht="18">
      <c r="B38" s="175" t="s">
        <v>25</v>
      </c>
      <c r="C38" s="177" t="s">
        <v>164</v>
      </c>
      <c r="D38" s="179" t="s">
        <v>184</v>
      </c>
      <c r="E38" s="179"/>
      <c r="F38" s="66"/>
      <c r="G38" s="66"/>
      <c r="H38" s="66"/>
      <c r="I38" s="180"/>
      <c r="J38" s="180"/>
      <c r="K38" s="180"/>
      <c r="L38" s="180"/>
      <c r="M38" s="180"/>
    </row>
    <row r="39" spans="2:13" ht="18">
      <c r="B39" s="176"/>
      <c r="C39" s="178"/>
      <c r="D39" s="65" t="s">
        <v>167</v>
      </c>
      <c r="E39" s="61" t="s">
        <v>185</v>
      </c>
      <c r="F39" s="67"/>
      <c r="G39" s="67"/>
      <c r="H39" s="67"/>
      <c r="I39" s="68"/>
      <c r="J39" s="69"/>
      <c r="K39" s="69"/>
      <c r="L39" s="69"/>
      <c r="M39" s="69"/>
    </row>
    <row r="40" spans="2:13" ht="39" customHeight="1">
      <c r="B40" s="161" t="s">
        <v>186</v>
      </c>
      <c r="C40" s="162"/>
      <c r="D40" s="162"/>
      <c r="E40" s="163"/>
      <c r="F40" s="70"/>
      <c r="G40" s="70"/>
      <c r="H40" s="70"/>
      <c r="I40" s="70"/>
      <c r="J40" s="70"/>
      <c r="K40" s="70"/>
      <c r="L40" s="70"/>
      <c r="M40" s="70"/>
    </row>
    <row r="41" spans="2:13" ht="18">
      <c r="B41" s="63" t="s">
        <v>201</v>
      </c>
      <c r="C41" s="168" t="s">
        <v>179</v>
      </c>
      <c r="D41" s="94"/>
      <c r="E41" s="94"/>
      <c r="F41" s="70"/>
      <c r="G41" s="70"/>
      <c r="H41" s="70"/>
      <c r="I41" s="70"/>
      <c r="J41" s="70"/>
      <c r="K41" s="70"/>
      <c r="L41" s="70"/>
      <c r="M41" s="70"/>
    </row>
    <row r="42" spans="2:13" ht="18">
      <c r="B42" s="63" t="s">
        <v>202</v>
      </c>
      <c r="C42" s="169"/>
      <c r="D42" s="94"/>
      <c r="E42" s="94"/>
      <c r="F42" s="70"/>
      <c r="G42" s="70"/>
      <c r="H42" s="70"/>
      <c r="I42" s="70"/>
      <c r="J42" s="70"/>
      <c r="K42" s="70"/>
      <c r="L42" s="70"/>
      <c r="M42" s="70"/>
    </row>
    <row r="43" spans="2:13" ht="18.75" customHeight="1">
      <c r="B43" s="63" t="s">
        <v>178</v>
      </c>
      <c r="C43" s="169"/>
      <c r="D43" s="64"/>
      <c r="E43" s="64"/>
      <c r="F43" s="71"/>
      <c r="G43" s="71"/>
      <c r="H43" s="71"/>
      <c r="I43" s="72"/>
      <c r="J43" s="71"/>
      <c r="K43" s="71"/>
      <c r="L43" s="71"/>
      <c r="M43" s="71"/>
    </row>
    <row r="44" spans="2:13" ht="18">
      <c r="B44" s="63" t="s">
        <v>180</v>
      </c>
      <c r="C44" s="169"/>
      <c r="D44" s="64"/>
      <c r="E44" s="64"/>
      <c r="F44" s="71"/>
      <c r="G44" s="71"/>
      <c r="H44" s="71"/>
      <c r="I44" s="72"/>
      <c r="J44" s="71"/>
      <c r="K44" s="71"/>
      <c r="L44" s="71"/>
      <c r="M44" s="71"/>
    </row>
    <row r="45" spans="2:13" ht="18">
      <c r="B45" s="63" t="s">
        <v>181</v>
      </c>
      <c r="C45" s="169"/>
      <c r="D45" s="64"/>
      <c r="E45" s="64"/>
      <c r="F45" s="71"/>
      <c r="G45" s="71"/>
      <c r="H45" s="71"/>
      <c r="I45" s="72"/>
      <c r="J45" s="71"/>
      <c r="K45" s="71"/>
      <c r="L45" s="71"/>
      <c r="M45" s="71"/>
    </row>
    <row r="46" spans="2:13" ht="18">
      <c r="B46" s="63" t="s">
        <v>182</v>
      </c>
      <c r="C46" s="170"/>
      <c r="D46" s="64"/>
      <c r="E46" s="64"/>
      <c r="F46" s="71"/>
      <c r="G46" s="71"/>
      <c r="H46" s="71"/>
      <c r="I46" s="72"/>
      <c r="J46" s="71"/>
      <c r="K46" s="71"/>
      <c r="L46" s="71"/>
      <c r="M46" s="71"/>
    </row>
    <row r="47" spans="2:13" s="34" customFormat="1" ht="46.5" customHeight="1">
      <c r="B47" s="164" t="s">
        <v>187</v>
      </c>
      <c r="C47" s="165"/>
      <c r="D47" s="165"/>
      <c r="E47" s="166"/>
      <c r="F47" s="73"/>
      <c r="G47" s="73"/>
      <c r="H47" s="73"/>
      <c r="I47" s="73"/>
      <c r="J47" s="73"/>
      <c r="K47" s="73"/>
      <c r="L47" s="73"/>
      <c r="M47" s="74"/>
    </row>
    <row r="48" spans="2:13" s="34" customFormat="1" ht="18">
      <c r="B48" s="63" t="s">
        <v>201</v>
      </c>
      <c r="C48" s="171" t="s">
        <v>179</v>
      </c>
      <c r="D48" s="96"/>
      <c r="E48" s="95"/>
      <c r="F48" s="73"/>
      <c r="G48" s="73"/>
      <c r="H48" s="73"/>
      <c r="I48" s="73"/>
      <c r="J48" s="73"/>
      <c r="K48" s="73"/>
      <c r="L48" s="73"/>
      <c r="M48" s="73"/>
    </row>
    <row r="49" spans="2:13" s="34" customFormat="1" ht="18">
      <c r="B49" s="63" t="s">
        <v>202</v>
      </c>
      <c r="C49" s="171"/>
      <c r="D49" s="96"/>
      <c r="E49" s="95"/>
      <c r="F49" s="73"/>
      <c r="G49" s="73"/>
      <c r="H49" s="73"/>
      <c r="I49" s="73"/>
      <c r="J49" s="73"/>
      <c r="K49" s="73"/>
      <c r="L49" s="73"/>
      <c r="M49" s="73"/>
    </row>
    <row r="50" spans="2:13" ht="18.75" customHeight="1">
      <c r="B50" s="63" t="s">
        <v>178</v>
      </c>
      <c r="C50" s="171"/>
      <c r="D50" s="63">
        <f>D43*1.18</f>
        <v>0</v>
      </c>
      <c r="E50" s="97"/>
      <c r="F50" s="71"/>
      <c r="G50" s="71"/>
      <c r="H50" s="71"/>
      <c r="I50" s="71"/>
      <c r="J50" s="71"/>
      <c r="K50" s="71"/>
      <c r="L50" s="71"/>
      <c r="M50" s="71"/>
    </row>
    <row r="51" spans="2:13" ht="18">
      <c r="B51" s="63" t="s">
        <v>180</v>
      </c>
      <c r="C51" s="171"/>
      <c r="D51" s="63">
        <f>D44*1.18</f>
        <v>0</v>
      </c>
      <c r="E51" s="97"/>
      <c r="F51" s="71"/>
      <c r="G51" s="71"/>
      <c r="H51" s="71"/>
      <c r="I51" s="71"/>
      <c r="J51" s="71"/>
      <c r="K51" s="71"/>
      <c r="L51" s="71"/>
      <c r="M51" s="71"/>
    </row>
    <row r="52" spans="2:13" ht="18">
      <c r="B52" s="63" t="s">
        <v>181</v>
      </c>
      <c r="C52" s="171"/>
      <c r="D52" s="63">
        <f>D45*1.18</f>
        <v>0</v>
      </c>
      <c r="E52" s="97"/>
      <c r="F52" s="71"/>
      <c r="G52" s="71"/>
      <c r="H52" s="71"/>
      <c r="I52" s="71"/>
      <c r="J52" s="71"/>
      <c r="K52" s="71"/>
      <c r="L52" s="71"/>
      <c r="M52" s="71"/>
    </row>
    <row r="53" spans="2:13" ht="18">
      <c r="B53" s="63" t="s">
        <v>182</v>
      </c>
      <c r="C53" s="171"/>
      <c r="D53" s="63">
        <f>D46*1.18</f>
        <v>0</v>
      </c>
      <c r="E53" s="97"/>
      <c r="F53" s="71"/>
      <c r="G53" s="71"/>
      <c r="H53" s="71"/>
      <c r="I53" s="71"/>
      <c r="J53" s="71"/>
      <c r="K53" s="71"/>
      <c r="L53" s="71"/>
      <c r="M53" s="71"/>
    </row>
    <row r="55" spans="2:13" ht="18">
      <c r="B55" s="167" t="s">
        <v>28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</row>
    <row r="57" spans="2:13" ht="18">
      <c r="B57" s="58" t="s">
        <v>17</v>
      </c>
      <c r="C57" s="138"/>
      <c r="D57" s="139"/>
      <c r="E57" s="139"/>
      <c r="F57" s="139"/>
      <c r="G57" s="139"/>
      <c r="H57" s="139"/>
      <c r="I57" s="139"/>
      <c r="J57" s="139"/>
      <c r="K57" s="139"/>
      <c r="L57" s="139"/>
      <c r="M57" s="140"/>
    </row>
    <row r="58" spans="2:13" ht="18">
      <c r="B58" s="59" t="s">
        <v>18</v>
      </c>
      <c r="C58" s="141"/>
      <c r="D58" s="142"/>
      <c r="E58" s="142"/>
      <c r="F58" s="142"/>
      <c r="G58" s="142"/>
      <c r="H58" s="142"/>
      <c r="I58" s="142"/>
      <c r="J58" s="142"/>
      <c r="K58" s="142"/>
      <c r="L58" s="142"/>
      <c r="M58" s="143"/>
    </row>
    <row r="59" spans="2:13" ht="18">
      <c r="B59" s="59" t="s">
        <v>19</v>
      </c>
      <c r="C59" s="141"/>
      <c r="D59" s="142"/>
      <c r="E59" s="142"/>
      <c r="F59" s="142"/>
      <c r="G59" s="142"/>
      <c r="H59" s="142"/>
      <c r="I59" s="142"/>
      <c r="J59" s="142"/>
      <c r="K59" s="142"/>
      <c r="L59" s="142"/>
      <c r="M59" s="143"/>
    </row>
    <row r="60" spans="2:13" ht="18">
      <c r="B60" s="59" t="s">
        <v>20</v>
      </c>
      <c r="C60" s="141"/>
      <c r="D60" s="142"/>
      <c r="E60" s="142"/>
      <c r="F60" s="142"/>
      <c r="G60" s="142"/>
      <c r="H60" s="142"/>
      <c r="I60" s="142"/>
      <c r="J60" s="142"/>
      <c r="K60" s="142"/>
      <c r="L60" s="142"/>
      <c r="M60" s="143"/>
    </row>
    <row r="61" spans="2:13" ht="31.5" customHeight="1">
      <c r="B61" s="60" t="s">
        <v>21</v>
      </c>
      <c r="C61" s="128" t="s">
        <v>22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30"/>
    </row>
    <row r="62" spans="2:13" ht="31.2">
      <c r="B62" s="60" t="s">
        <v>24</v>
      </c>
      <c r="C62" s="120"/>
      <c r="D62" s="121"/>
      <c r="E62" s="121"/>
      <c r="F62" s="121"/>
      <c r="G62" s="121"/>
      <c r="H62" s="121"/>
      <c r="I62" s="121"/>
      <c r="J62" s="121"/>
      <c r="K62" s="121"/>
      <c r="L62" s="121"/>
      <c r="M62" s="122"/>
    </row>
    <row r="63" spans="2:13" ht="18">
      <c r="B63" s="75" t="s">
        <v>23</v>
      </c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60"/>
    </row>
    <row r="64" spans="2:13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</row>
    <row r="65" spans="2:13" ht="15" customHeight="1">
      <c r="B65" s="149" t="s">
        <v>25</v>
      </c>
      <c r="C65" s="157" t="s">
        <v>184</v>
      </c>
      <c r="D65" s="157"/>
      <c r="E65" s="157"/>
      <c r="F65" s="157"/>
      <c r="G65" s="157"/>
      <c r="H65" s="157"/>
      <c r="I65" s="77"/>
      <c r="J65" s="77"/>
      <c r="K65" s="77"/>
      <c r="L65" s="77"/>
      <c r="M65" s="77"/>
    </row>
    <row r="66" spans="2:13" ht="15" customHeight="1">
      <c r="B66" s="149"/>
      <c r="C66" s="157" t="s">
        <v>164</v>
      </c>
      <c r="D66" s="157" t="s">
        <v>167</v>
      </c>
      <c r="E66" s="157" t="s">
        <v>168</v>
      </c>
      <c r="F66" s="157"/>
      <c r="G66" s="157"/>
      <c r="H66" s="157"/>
      <c r="I66" s="77"/>
      <c r="J66" s="77"/>
      <c r="K66" s="77"/>
      <c r="L66" s="77"/>
      <c r="M66" s="77"/>
    </row>
    <row r="67" spans="2:13">
      <c r="B67" s="149"/>
      <c r="C67" s="157"/>
      <c r="D67" s="157"/>
      <c r="E67" s="78"/>
      <c r="F67" s="78"/>
      <c r="G67" s="78"/>
      <c r="H67" s="78"/>
      <c r="I67" s="77"/>
      <c r="J67" s="77"/>
      <c r="K67" s="77"/>
      <c r="L67" s="77"/>
      <c r="M67" s="77"/>
    </row>
    <row r="68" spans="2:13">
      <c r="B68" s="149" t="s">
        <v>188</v>
      </c>
      <c r="C68" s="149"/>
      <c r="D68" s="149"/>
      <c r="E68" s="149"/>
      <c r="F68" s="149"/>
      <c r="G68" s="149"/>
      <c r="H68" s="149"/>
      <c r="I68" s="77"/>
      <c r="J68" s="77"/>
      <c r="K68" s="77"/>
      <c r="L68" s="77"/>
      <c r="M68" s="77"/>
    </row>
    <row r="69" spans="2:13" ht="18">
      <c r="B69" s="63" t="s">
        <v>201</v>
      </c>
      <c r="C69" s="152" t="s">
        <v>179</v>
      </c>
      <c r="D69" s="76"/>
      <c r="E69" s="76"/>
      <c r="F69" s="76"/>
      <c r="G69" s="76"/>
      <c r="H69" s="76"/>
      <c r="I69" s="77"/>
      <c r="J69" s="77"/>
      <c r="K69" s="77"/>
      <c r="L69" s="77"/>
      <c r="M69" s="77"/>
    </row>
    <row r="70" spans="2:13" ht="18">
      <c r="B70" s="63" t="s">
        <v>202</v>
      </c>
      <c r="C70" s="187"/>
      <c r="D70" s="76"/>
      <c r="E70" s="76"/>
      <c r="F70" s="76"/>
      <c r="G70" s="76"/>
      <c r="H70" s="76"/>
      <c r="I70" s="77"/>
      <c r="J70" s="77"/>
      <c r="K70" s="77"/>
      <c r="L70" s="77"/>
      <c r="M70" s="77"/>
    </row>
    <row r="71" spans="2:13" ht="18.75" customHeight="1">
      <c r="B71" s="63" t="s">
        <v>178</v>
      </c>
      <c r="C71" s="187"/>
      <c r="D71" s="78"/>
      <c r="E71" s="78"/>
      <c r="F71" s="78"/>
      <c r="G71" s="78"/>
      <c r="H71" s="78"/>
      <c r="I71" s="77"/>
      <c r="J71" s="77"/>
      <c r="K71" s="77"/>
      <c r="L71" s="77"/>
      <c r="M71" s="77"/>
    </row>
    <row r="72" spans="2:13" ht="18">
      <c r="B72" s="63" t="s">
        <v>180</v>
      </c>
      <c r="C72" s="187"/>
      <c r="D72" s="78"/>
      <c r="E72" s="78"/>
      <c r="F72" s="78"/>
      <c r="G72" s="78"/>
      <c r="H72" s="78"/>
      <c r="I72" s="77"/>
      <c r="J72" s="77"/>
      <c r="K72" s="77"/>
      <c r="L72" s="77"/>
      <c r="M72" s="77"/>
    </row>
    <row r="73" spans="2:13" ht="18">
      <c r="B73" s="63" t="s">
        <v>181</v>
      </c>
      <c r="C73" s="187"/>
      <c r="D73" s="78"/>
      <c r="E73" s="78"/>
      <c r="F73" s="78"/>
      <c r="G73" s="78"/>
      <c r="H73" s="78"/>
      <c r="I73" s="77"/>
      <c r="J73" s="77"/>
      <c r="K73" s="77"/>
      <c r="L73" s="77"/>
      <c r="M73" s="77"/>
    </row>
    <row r="74" spans="2:13" ht="18">
      <c r="B74" s="63" t="s">
        <v>182</v>
      </c>
      <c r="C74" s="187"/>
      <c r="D74" s="78"/>
      <c r="E74" s="78"/>
      <c r="F74" s="78"/>
      <c r="G74" s="78"/>
      <c r="H74" s="78"/>
      <c r="I74" s="77"/>
      <c r="J74" s="77"/>
      <c r="K74" s="77"/>
      <c r="L74" s="77"/>
      <c r="M74" s="77"/>
    </row>
    <row r="75" spans="2:13" ht="42.75" customHeight="1">
      <c r="B75" s="150" t="s">
        <v>189</v>
      </c>
      <c r="C75" s="151"/>
      <c r="D75" s="151"/>
      <c r="E75" s="151"/>
      <c r="F75" s="151"/>
      <c r="G75" s="151"/>
      <c r="H75" s="151"/>
    </row>
    <row r="76" spans="2:13" ht="39.75" customHeight="1">
      <c r="B76" s="63" t="s">
        <v>201</v>
      </c>
      <c r="C76" s="152" t="s">
        <v>179</v>
      </c>
      <c r="D76" s="79"/>
      <c r="E76" s="79"/>
      <c r="F76" s="79"/>
      <c r="G76" s="79"/>
      <c r="H76" s="79"/>
    </row>
    <row r="77" spans="2:13" ht="39.75" customHeight="1">
      <c r="B77" s="63" t="s">
        <v>202</v>
      </c>
      <c r="C77" s="153"/>
      <c r="D77" s="79"/>
      <c r="E77" s="79"/>
      <c r="F77" s="79"/>
      <c r="G77" s="79"/>
      <c r="H77" s="79"/>
    </row>
    <row r="78" spans="2:13" ht="39" customHeight="1">
      <c r="B78" s="150" t="s">
        <v>190</v>
      </c>
      <c r="C78" s="151"/>
      <c r="D78" s="151"/>
      <c r="E78" s="151"/>
      <c r="F78" s="151"/>
      <c r="G78" s="151"/>
      <c r="H78" s="151"/>
    </row>
    <row r="79" spans="2:13" ht="45" customHeight="1">
      <c r="B79" s="63" t="s">
        <v>201</v>
      </c>
      <c r="C79" s="152" t="s">
        <v>179</v>
      </c>
      <c r="D79" s="79"/>
      <c r="E79" s="79"/>
      <c r="F79" s="79"/>
      <c r="G79" s="79"/>
      <c r="H79" s="79"/>
    </row>
    <row r="80" spans="2:13" ht="37.5" customHeight="1">
      <c r="B80" s="63" t="s">
        <v>202</v>
      </c>
      <c r="C80" s="153"/>
      <c r="D80" s="79"/>
      <c r="E80" s="79"/>
      <c r="F80" s="79"/>
      <c r="G80" s="79"/>
      <c r="H80" s="79"/>
    </row>
    <row r="82" spans="2:13" ht="18">
      <c r="B82" s="137" t="s">
        <v>29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</row>
    <row r="84" spans="2:13" ht="18">
      <c r="B84" s="58" t="s">
        <v>17</v>
      </c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</row>
    <row r="85" spans="2:13" ht="18">
      <c r="B85" s="59" t="s">
        <v>18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</row>
    <row r="86" spans="2:13" ht="18">
      <c r="B86" s="59" t="s">
        <v>19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</row>
    <row r="87" spans="2:13" ht="18">
      <c r="B87" s="59" t="s">
        <v>20</v>
      </c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</row>
    <row r="88" spans="2:13" ht="31.2">
      <c r="B88" s="60" t="s">
        <v>21</v>
      </c>
      <c r="C88" s="148" t="s">
        <v>22</v>
      </c>
      <c r="D88" s="148"/>
      <c r="E88" s="148"/>
      <c r="F88" s="148"/>
      <c r="G88" s="148"/>
      <c r="H88" s="148"/>
      <c r="I88" s="148"/>
      <c r="J88" s="148"/>
      <c r="K88" s="148"/>
      <c r="L88" s="148"/>
      <c r="M88" s="148"/>
    </row>
    <row r="89" spans="2:13" ht="31.2">
      <c r="B89" s="60" t="s">
        <v>24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</row>
    <row r="90" spans="2:13" ht="18">
      <c r="B90" s="60" t="s">
        <v>23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</row>
    <row r="91" spans="2:13">
      <c r="B91" s="80" t="s">
        <v>25</v>
      </c>
      <c r="C91" s="145" t="s">
        <v>26</v>
      </c>
      <c r="D91" s="145"/>
      <c r="E91" s="145"/>
      <c r="F91" s="145"/>
      <c r="G91" s="145"/>
      <c r="H91" s="145"/>
      <c r="I91" s="145"/>
      <c r="J91" s="145"/>
      <c r="K91" s="145"/>
      <c r="L91" s="145"/>
      <c r="M91" s="145"/>
    </row>
    <row r="92" spans="2:13">
      <c r="B92" s="79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</row>
    <row r="93" spans="2:13">
      <c r="B93" s="79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5" spans="2:13" ht="18">
      <c r="B95" s="147" t="s">
        <v>30</v>
      </c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</row>
    <row r="96" spans="2:13" ht="18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2:13" ht="18">
      <c r="B97" s="58" t="s">
        <v>17</v>
      </c>
      <c r="C97" s="138" t="s">
        <v>215</v>
      </c>
      <c r="D97" s="139"/>
      <c r="E97" s="139"/>
      <c r="F97" s="139"/>
      <c r="G97" s="139"/>
      <c r="H97" s="139"/>
      <c r="I97" s="139"/>
      <c r="J97" s="139"/>
      <c r="K97" s="139"/>
      <c r="L97" s="139"/>
      <c r="M97" s="140"/>
    </row>
    <row r="98" spans="2:13" ht="18">
      <c r="B98" s="59" t="s">
        <v>18</v>
      </c>
      <c r="C98" s="141">
        <v>8203010908</v>
      </c>
      <c r="D98" s="142"/>
      <c r="E98" s="142"/>
      <c r="F98" s="142"/>
      <c r="G98" s="142"/>
      <c r="H98" s="142"/>
      <c r="I98" s="142"/>
      <c r="J98" s="142"/>
      <c r="K98" s="142"/>
      <c r="L98" s="142"/>
      <c r="M98" s="143"/>
    </row>
    <row r="99" spans="2:13" ht="18">
      <c r="B99" s="59" t="s">
        <v>19</v>
      </c>
      <c r="C99" s="141">
        <v>820301001</v>
      </c>
      <c r="D99" s="142"/>
      <c r="E99" s="142"/>
      <c r="F99" s="142"/>
      <c r="G99" s="142"/>
      <c r="H99" s="142"/>
      <c r="I99" s="142"/>
      <c r="J99" s="142"/>
      <c r="K99" s="142"/>
      <c r="L99" s="142"/>
      <c r="M99" s="143"/>
    </row>
    <row r="100" spans="2:13" ht="18">
      <c r="B100" s="59" t="s">
        <v>20</v>
      </c>
      <c r="C100" s="141" t="s">
        <v>216</v>
      </c>
      <c r="D100" s="142"/>
      <c r="E100" s="142"/>
      <c r="F100" s="142"/>
      <c r="G100" s="142"/>
      <c r="H100" s="142"/>
      <c r="I100" s="142"/>
      <c r="J100" s="142"/>
      <c r="K100" s="142"/>
      <c r="L100" s="142"/>
      <c r="M100" s="143"/>
    </row>
    <row r="101" spans="2:13" ht="31.2" customHeight="1">
      <c r="B101" s="60" t="s">
        <v>21</v>
      </c>
      <c r="C101" s="128" t="s">
        <v>22</v>
      </c>
      <c r="D101" s="129"/>
      <c r="E101" s="129"/>
      <c r="F101" s="129"/>
      <c r="G101" s="129"/>
      <c r="H101" s="129"/>
      <c r="I101" s="129"/>
      <c r="J101" s="129"/>
      <c r="K101" s="129"/>
      <c r="L101" s="129"/>
      <c r="M101" s="130"/>
    </row>
    <row r="102" spans="2:13" ht="57" customHeight="1">
      <c r="B102" s="60" t="s">
        <v>24</v>
      </c>
      <c r="C102" s="128" t="s">
        <v>223</v>
      </c>
      <c r="D102" s="129"/>
      <c r="E102" s="129"/>
      <c r="F102" s="129"/>
      <c r="G102" s="129"/>
      <c r="H102" s="129"/>
      <c r="I102" s="129"/>
      <c r="J102" s="129"/>
      <c r="K102" s="129"/>
      <c r="L102" s="129"/>
      <c r="M102" s="130"/>
    </row>
    <row r="103" spans="2:13" ht="18">
      <c r="B103" s="60" t="s">
        <v>23</v>
      </c>
      <c r="C103" s="120" t="s">
        <v>218</v>
      </c>
      <c r="D103" s="121"/>
      <c r="E103" s="121"/>
      <c r="F103" s="121"/>
      <c r="G103" s="121"/>
      <c r="H103" s="121"/>
      <c r="I103" s="121"/>
      <c r="J103" s="121"/>
      <c r="K103" s="121"/>
      <c r="L103" s="121"/>
      <c r="M103" s="122"/>
    </row>
    <row r="104" spans="2:13"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</row>
    <row r="105" spans="2:13" ht="18">
      <c r="B105" s="82" t="s">
        <v>191</v>
      </c>
      <c r="C105" s="82" t="s">
        <v>192</v>
      </c>
      <c r="D105" s="82" t="s">
        <v>193</v>
      </c>
      <c r="E105" s="83"/>
      <c r="F105" s="83"/>
      <c r="G105" s="83"/>
      <c r="H105" s="83"/>
      <c r="I105" s="83"/>
      <c r="J105" s="83"/>
      <c r="K105" s="83"/>
      <c r="L105" s="83"/>
      <c r="M105" s="83"/>
    </row>
    <row r="106" spans="2:13" ht="40.5" customHeight="1">
      <c r="B106" s="133" t="s">
        <v>194</v>
      </c>
      <c r="C106" s="133"/>
      <c r="D106" s="133"/>
      <c r="E106" s="84"/>
      <c r="F106" s="84"/>
      <c r="G106" s="84"/>
      <c r="H106" s="84"/>
      <c r="I106" s="84"/>
      <c r="J106" s="84"/>
      <c r="K106" s="84"/>
      <c r="L106" s="84"/>
      <c r="M106" s="85"/>
    </row>
    <row r="107" spans="2:13" ht="18">
      <c r="B107" s="63" t="s">
        <v>201</v>
      </c>
      <c r="C107" s="113">
        <f>D107*1.18</f>
        <v>9120.6919999999991</v>
      </c>
      <c r="D107" s="113">
        <v>7729.4</v>
      </c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2:13" ht="18">
      <c r="B108" s="63" t="s">
        <v>202</v>
      </c>
      <c r="C108" s="113">
        <f>D108*1.18</f>
        <v>9120.6919999999991</v>
      </c>
      <c r="D108" s="113">
        <v>7729.4</v>
      </c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2:13" ht="60.75" customHeight="1">
      <c r="B109" s="134" t="s">
        <v>195</v>
      </c>
      <c r="C109" s="135"/>
      <c r="D109" s="136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2:13" ht="18">
      <c r="B110" s="63" t="s">
        <v>201</v>
      </c>
      <c r="C110" s="113">
        <f>D110*1.18</f>
        <v>9120.6919999999991</v>
      </c>
      <c r="D110" s="113">
        <v>7729.4</v>
      </c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2:13" ht="18">
      <c r="B111" s="63" t="s">
        <v>202</v>
      </c>
      <c r="C111" s="113">
        <f>D111*1.18</f>
        <v>9120.6919999999991</v>
      </c>
      <c r="D111" s="113">
        <v>7729.4</v>
      </c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2:13" ht="39" customHeight="1">
      <c r="B112" s="134" t="s">
        <v>196</v>
      </c>
      <c r="C112" s="135"/>
      <c r="D112" s="13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2:13" ht="18">
      <c r="B113" s="63" t="s">
        <v>201</v>
      </c>
      <c r="C113" s="63">
        <v>0</v>
      </c>
      <c r="D113" s="98">
        <f>C113/1.18</f>
        <v>0</v>
      </c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2:13" ht="18">
      <c r="B114" s="63" t="s">
        <v>202</v>
      </c>
      <c r="C114" s="63">
        <v>0</v>
      </c>
      <c r="D114" s="98">
        <f>C114/1.18</f>
        <v>0</v>
      </c>
      <c r="E114" s="86"/>
      <c r="F114" s="86"/>
      <c r="G114" s="86"/>
      <c r="H114" s="86"/>
      <c r="I114" s="86"/>
      <c r="J114" s="86"/>
      <c r="K114" s="86"/>
      <c r="L114" s="86"/>
      <c r="M114" s="86"/>
    </row>
    <row r="116" spans="2:13" ht="34.5" customHeight="1">
      <c r="B116" s="137" t="s">
        <v>163</v>
      </c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8" spans="2:13" ht="18">
      <c r="B118" s="58" t="s">
        <v>17</v>
      </c>
      <c r="C118" s="138" t="s">
        <v>215</v>
      </c>
      <c r="D118" s="139"/>
      <c r="E118" s="139"/>
      <c r="F118" s="139"/>
      <c r="G118" s="139"/>
      <c r="H118" s="139"/>
      <c r="I118" s="139"/>
      <c r="J118" s="139"/>
      <c r="K118" s="139"/>
      <c r="L118" s="139"/>
      <c r="M118" s="140"/>
    </row>
    <row r="119" spans="2:13" ht="18">
      <c r="B119" s="59" t="s">
        <v>18</v>
      </c>
      <c r="C119" s="141">
        <v>8203010908</v>
      </c>
      <c r="D119" s="142"/>
      <c r="E119" s="142"/>
      <c r="F119" s="142"/>
      <c r="G119" s="142"/>
      <c r="H119" s="142"/>
      <c r="I119" s="142"/>
      <c r="J119" s="142"/>
      <c r="K119" s="142"/>
      <c r="L119" s="142"/>
      <c r="M119" s="143"/>
    </row>
    <row r="120" spans="2:13" ht="18">
      <c r="B120" s="59" t="s">
        <v>19</v>
      </c>
      <c r="C120" s="141">
        <v>820301001</v>
      </c>
      <c r="D120" s="142"/>
      <c r="E120" s="142"/>
      <c r="F120" s="142"/>
      <c r="G120" s="142"/>
      <c r="H120" s="142"/>
      <c r="I120" s="142"/>
      <c r="J120" s="142"/>
      <c r="K120" s="142"/>
      <c r="L120" s="142"/>
      <c r="M120" s="143"/>
    </row>
    <row r="121" spans="2:13" ht="18">
      <c r="B121" s="59" t="s">
        <v>20</v>
      </c>
      <c r="C121" s="141" t="s">
        <v>216</v>
      </c>
      <c r="D121" s="142"/>
      <c r="E121" s="142"/>
      <c r="F121" s="142"/>
      <c r="G121" s="142"/>
      <c r="H121" s="142"/>
      <c r="I121" s="142"/>
      <c r="J121" s="142"/>
      <c r="K121" s="142"/>
      <c r="L121" s="142"/>
      <c r="M121" s="143"/>
    </row>
    <row r="122" spans="2:13" ht="31.2" customHeight="1">
      <c r="B122" s="60" t="s">
        <v>21</v>
      </c>
      <c r="C122" s="128" t="s">
        <v>22</v>
      </c>
      <c r="D122" s="129"/>
      <c r="E122" s="129"/>
      <c r="F122" s="129"/>
      <c r="G122" s="129"/>
      <c r="H122" s="129"/>
      <c r="I122" s="129"/>
      <c r="J122" s="129"/>
      <c r="K122" s="129"/>
      <c r="L122" s="129"/>
      <c r="M122" s="130"/>
    </row>
    <row r="123" spans="2:13" ht="113.4" customHeight="1">
      <c r="B123" s="60" t="s">
        <v>24</v>
      </c>
      <c r="C123" s="128" t="s">
        <v>224</v>
      </c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</row>
    <row r="124" spans="2:13" ht="18">
      <c r="B124" s="60" t="s">
        <v>23</v>
      </c>
      <c r="C124" s="120" t="s">
        <v>218</v>
      </c>
      <c r="D124" s="121"/>
      <c r="E124" s="121"/>
      <c r="F124" s="121"/>
      <c r="G124" s="121"/>
      <c r="H124" s="121"/>
      <c r="I124" s="121"/>
      <c r="J124" s="121"/>
      <c r="K124" s="121"/>
      <c r="L124" s="121"/>
      <c r="M124" s="122"/>
    </row>
    <row r="125" spans="2:13">
      <c r="B125" s="83"/>
      <c r="C125" s="87"/>
      <c r="D125" s="34"/>
    </row>
    <row r="126" spans="2:13" ht="54">
      <c r="B126" s="88" t="s">
        <v>25</v>
      </c>
      <c r="C126" s="89" t="s">
        <v>164</v>
      </c>
      <c r="D126" s="90" t="s">
        <v>197</v>
      </c>
      <c r="E126" s="91" t="s">
        <v>198</v>
      </c>
    </row>
    <row r="127" spans="2:13" ht="33.75" customHeight="1">
      <c r="B127" s="123" t="s">
        <v>199</v>
      </c>
      <c r="C127" s="123"/>
      <c r="D127" s="123"/>
      <c r="E127" s="123"/>
    </row>
    <row r="128" spans="2:13" ht="18">
      <c r="B128" s="98" t="s">
        <v>225</v>
      </c>
      <c r="C128" s="125" t="s">
        <v>179</v>
      </c>
      <c r="D128" s="115">
        <v>103.4</v>
      </c>
      <c r="E128" s="112">
        <v>8466.35</v>
      </c>
    </row>
    <row r="129" spans="2:13" ht="18">
      <c r="B129" s="98" t="s">
        <v>226</v>
      </c>
      <c r="C129" s="126"/>
      <c r="D129" s="94">
        <v>106.84</v>
      </c>
      <c r="E129" s="112">
        <v>9032.0499999999993</v>
      </c>
    </row>
    <row r="130" spans="2:13" ht="18.75" customHeight="1">
      <c r="B130" s="88" t="s">
        <v>227</v>
      </c>
      <c r="C130" s="126"/>
      <c r="D130" s="115">
        <v>103.4</v>
      </c>
      <c r="E130" s="112">
        <v>8466.35</v>
      </c>
    </row>
    <row r="131" spans="2:13" ht="18">
      <c r="B131" s="88" t="s">
        <v>228</v>
      </c>
      <c r="C131" s="126"/>
      <c r="D131" s="99">
        <v>106.84</v>
      </c>
      <c r="E131" s="112">
        <v>9032.0499999999993</v>
      </c>
    </row>
    <row r="132" spans="2:13" ht="18">
      <c r="B132" s="88" t="s">
        <v>178</v>
      </c>
      <c r="C132" s="126"/>
      <c r="D132" s="79"/>
      <c r="E132" s="79"/>
    </row>
    <row r="133" spans="2:13" ht="18">
      <c r="B133" s="88" t="s">
        <v>180</v>
      </c>
      <c r="C133" s="126"/>
      <c r="D133" s="79"/>
      <c r="E133" s="79"/>
    </row>
    <row r="134" spans="2:13" ht="39" customHeight="1">
      <c r="B134" s="123" t="s">
        <v>200</v>
      </c>
      <c r="C134" s="123"/>
      <c r="D134" s="123"/>
      <c r="E134" s="123"/>
    </row>
    <row r="135" spans="2:13" ht="18">
      <c r="B135" s="98" t="s">
        <v>225</v>
      </c>
      <c r="C135" s="127" t="s">
        <v>179</v>
      </c>
      <c r="D135" s="94">
        <v>99.12</v>
      </c>
      <c r="E135" s="112">
        <v>1132.05</v>
      </c>
    </row>
    <row r="136" spans="2:13" ht="18">
      <c r="B136" s="98" t="s">
        <v>226</v>
      </c>
      <c r="C136" s="127"/>
      <c r="D136" s="115">
        <v>101</v>
      </c>
      <c r="E136" s="112">
        <v>1145</v>
      </c>
    </row>
    <row r="137" spans="2:13" ht="18.75" customHeight="1">
      <c r="B137" s="88" t="s">
        <v>227</v>
      </c>
      <c r="C137" s="127"/>
      <c r="D137" s="99">
        <v>99.12</v>
      </c>
      <c r="E137" s="116">
        <v>1631.37</v>
      </c>
    </row>
    <row r="138" spans="2:13" ht="18">
      <c r="B138" s="88" t="s">
        <v>228</v>
      </c>
      <c r="C138" s="127"/>
      <c r="D138" s="115">
        <v>101</v>
      </c>
      <c r="E138" s="116">
        <v>1730</v>
      </c>
    </row>
    <row r="139" spans="2:13" ht="18">
      <c r="B139" s="92" t="s">
        <v>178</v>
      </c>
      <c r="C139" s="127"/>
      <c r="D139" s="79"/>
      <c r="E139" s="79"/>
    </row>
    <row r="140" spans="2:13" ht="18">
      <c r="B140" s="92" t="s">
        <v>180</v>
      </c>
      <c r="C140" s="127"/>
      <c r="D140" s="79"/>
      <c r="E140" s="79"/>
    </row>
    <row r="141" spans="2:13">
      <c r="B141" s="93"/>
      <c r="C141" s="87"/>
      <c r="D141" s="34"/>
    </row>
    <row r="142" spans="2:13" ht="43.5" customHeight="1">
      <c r="B142" s="124" t="s">
        <v>144</v>
      </c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</row>
    <row r="144" spans="2:13">
      <c r="B144" s="1" t="s">
        <v>159</v>
      </c>
      <c r="C144" s="20" t="s">
        <v>229</v>
      </c>
    </row>
    <row r="145" spans="2:3">
      <c r="B145" s="1" t="s">
        <v>160</v>
      </c>
      <c r="C145" s="56" t="s">
        <v>231</v>
      </c>
    </row>
    <row r="146" spans="2:3">
      <c r="B146" s="1" t="s">
        <v>61</v>
      </c>
    </row>
    <row r="147" spans="2:3">
      <c r="B147" s="1" t="s">
        <v>161</v>
      </c>
    </row>
  </sheetData>
  <mergeCells count="95">
    <mergeCell ref="C9:M9"/>
    <mergeCell ref="C69:C74"/>
    <mergeCell ref="B3:M3"/>
    <mergeCell ref="C5:M5"/>
    <mergeCell ref="C6:M6"/>
    <mergeCell ref="C7:M7"/>
    <mergeCell ref="C8:M8"/>
    <mergeCell ref="C10:M10"/>
    <mergeCell ref="C11:M11"/>
    <mergeCell ref="B12:M12"/>
    <mergeCell ref="B13:B15"/>
    <mergeCell ref="C13:C15"/>
    <mergeCell ref="D13:H13"/>
    <mergeCell ref="I13:M13"/>
    <mergeCell ref="D14:D15"/>
    <mergeCell ref="E14:H14"/>
    <mergeCell ref="I14:I15"/>
    <mergeCell ref="C35:M35"/>
    <mergeCell ref="J14:M14"/>
    <mergeCell ref="B16:M16"/>
    <mergeCell ref="C19:C22"/>
    <mergeCell ref="B23:M23"/>
    <mergeCell ref="C24:C25"/>
    <mergeCell ref="B28:M28"/>
    <mergeCell ref="C30:M30"/>
    <mergeCell ref="C31:M31"/>
    <mergeCell ref="C32:M32"/>
    <mergeCell ref="C33:M33"/>
    <mergeCell ref="C34:M34"/>
    <mergeCell ref="C26:C27"/>
    <mergeCell ref="C36:M36"/>
    <mergeCell ref="B37:M37"/>
    <mergeCell ref="B38:B39"/>
    <mergeCell ref="C38:C39"/>
    <mergeCell ref="D38:E38"/>
    <mergeCell ref="I38:M38"/>
    <mergeCell ref="C63:M63"/>
    <mergeCell ref="B40:E40"/>
    <mergeCell ref="B47:E47"/>
    <mergeCell ref="B55:M55"/>
    <mergeCell ref="C57:M57"/>
    <mergeCell ref="C41:C46"/>
    <mergeCell ref="C48:C53"/>
    <mergeCell ref="C58:M58"/>
    <mergeCell ref="C59:M59"/>
    <mergeCell ref="C60:M60"/>
    <mergeCell ref="C61:M61"/>
    <mergeCell ref="C62:M62"/>
    <mergeCell ref="B64:M64"/>
    <mergeCell ref="B65:B67"/>
    <mergeCell ref="C65:H65"/>
    <mergeCell ref="C66:C67"/>
    <mergeCell ref="D66:D67"/>
    <mergeCell ref="E66:H66"/>
    <mergeCell ref="C88:M88"/>
    <mergeCell ref="B68:H68"/>
    <mergeCell ref="B75:H75"/>
    <mergeCell ref="C76:C77"/>
    <mergeCell ref="B78:H78"/>
    <mergeCell ref="C79:C80"/>
    <mergeCell ref="B82:M82"/>
    <mergeCell ref="C84:M84"/>
    <mergeCell ref="C85:M85"/>
    <mergeCell ref="C86:M86"/>
    <mergeCell ref="C87:M87"/>
    <mergeCell ref="C102:M102"/>
    <mergeCell ref="C89:M89"/>
    <mergeCell ref="C90:M90"/>
    <mergeCell ref="C91:M91"/>
    <mergeCell ref="C92:M92"/>
    <mergeCell ref="C93:M93"/>
    <mergeCell ref="B95:M95"/>
    <mergeCell ref="C97:M97"/>
    <mergeCell ref="C98:M98"/>
    <mergeCell ref="C99:M99"/>
    <mergeCell ref="C100:M100"/>
    <mergeCell ref="C101:M101"/>
    <mergeCell ref="C123:M123"/>
    <mergeCell ref="C103:M103"/>
    <mergeCell ref="B104:M104"/>
    <mergeCell ref="B106:D106"/>
    <mergeCell ref="B109:D109"/>
    <mergeCell ref="B112:D112"/>
    <mergeCell ref="B116:M116"/>
    <mergeCell ref="C118:M118"/>
    <mergeCell ref="C119:M119"/>
    <mergeCell ref="C120:M120"/>
    <mergeCell ref="C121:M121"/>
    <mergeCell ref="C122:M122"/>
    <mergeCell ref="C124:M124"/>
    <mergeCell ref="B127:E127"/>
    <mergeCell ref="B134:E134"/>
    <mergeCell ref="B142:M142"/>
    <mergeCell ref="C128:C133"/>
    <mergeCell ref="C135:C140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0"/>
  <sheetViews>
    <sheetView tabSelected="1" topLeftCell="A46" workbookViewId="0">
      <selection activeCell="C62" sqref="C62"/>
    </sheetView>
  </sheetViews>
  <sheetFormatPr defaultRowHeight="14.4"/>
  <cols>
    <col min="1" max="1" width="9.109375" style="7"/>
    <col min="2" max="2" width="46.6640625" customWidth="1"/>
    <col min="3" max="3" width="38.109375" customWidth="1"/>
    <col min="4" max="4" width="13.88671875" customWidth="1"/>
  </cols>
  <sheetData>
    <row r="1" spans="2:3" ht="51.75" customHeight="1">
      <c r="B1" s="200" t="s">
        <v>109</v>
      </c>
      <c r="C1" s="200"/>
    </row>
    <row r="3" spans="2:3" ht="28.8">
      <c r="B3" s="9" t="s">
        <v>17</v>
      </c>
      <c r="C3" s="109" t="s">
        <v>213</v>
      </c>
    </row>
    <row r="4" spans="2:3">
      <c r="B4" s="9" t="s">
        <v>18</v>
      </c>
      <c r="C4" s="8">
        <v>8203010908</v>
      </c>
    </row>
    <row r="5" spans="2:3">
      <c r="B5" s="9" t="s">
        <v>19</v>
      </c>
      <c r="C5" s="8">
        <v>820301001</v>
      </c>
    </row>
    <row r="6" spans="2:3" ht="28.8">
      <c r="B6" s="9" t="s">
        <v>32</v>
      </c>
      <c r="C6" s="109" t="s">
        <v>214</v>
      </c>
    </row>
    <row r="7" spans="2:3">
      <c r="B7" s="9" t="s">
        <v>33</v>
      </c>
      <c r="C7" s="8">
        <v>2015</v>
      </c>
    </row>
    <row r="9" spans="2:3" ht="15" thickBot="1">
      <c r="B9" s="7"/>
      <c r="C9" s="7"/>
    </row>
    <row r="10" spans="2:3" ht="15.6" thickTop="1" thickBot="1">
      <c r="B10" s="10" t="s">
        <v>34</v>
      </c>
      <c r="C10" s="11" t="s">
        <v>35</v>
      </c>
    </row>
    <row r="11" spans="2:3" ht="35.25" customHeight="1" thickTop="1" thickBot="1">
      <c r="B11" s="19" t="s">
        <v>36</v>
      </c>
      <c r="C11" s="110" t="s">
        <v>211</v>
      </c>
    </row>
    <row r="12" spans="2:3" ht="15.6" thickTop="1" thickBot="1">
      <c r="B12" s="19" t="s">
        <v>37</v>
      </c>
      <c r="C12" s="207">
        <v>339734</v>
      </c>
    </row>
    <row r="13" spans="2:3" ht="43.8" thickTop="1">
      <c r="B13" s="12" t="s">
        <v>38</v>
      </c>
      <c r="C13" s="206">
        <v>328851.09999999998</v>
      </c>
    </row>
    <row r="14" spans="2:3" ht="28.8">
      <c r="B14" s="13" t="s">
        <v>110</v>
      </c>
      <c r="C14" s="18"/>
    </row>
    <row r="15" spans="2:3">
      <c r="B15" s="13" t="s">
        <v>39</v>
      </c>
      <c r="C15" s="111">
        <f>'3.1 Инф о расходах на топливо'!C11</f>
        <v>103655.3</v>
      </c>
    </row>
    <row r="16" spans="2:3" ht="43.2">
      <c r="B16" s="13" t="s">
        <v>40</v>
      </c>
      <c r="C16" s="111">
        <v>12028.6</v>
      </c>
    </row>
    <row r="17" spans="2:3">
      <c r="B17" s="14" t="s">
        <v>41</v>
      </c>
      <c r="C17" s="111">
        <f>C16/C18</f>
        <v>6.0464094574236489</v>
      </c>
    </row>
    <row r="18" spans="2:3">
      <c r="B18" s="14" t="s">
        <v>42</v>
      </c>
      <c r="C18" s="111">
        <f>1989379/1000</f>
        <v>1989.3789999999999</v>
      </c>
    </row>
    <row r="19" spans="2:3" ht="28.8">
      <c r="B19" s="13" t="s">
        <v>43</v>
      </c>
      <c r="C19" s="111">
        <v>2138</v>
      </c>
    </row>
    <row r="20" spans="2:3" ht="28.8">
      <c r="B20" s="13" t="s">
        <v>44</v>
      </c>
      <c r="C20" s="111">
        <v>5.8</v>
      </c>
    </row>
    <row r="21" spans="2:3" ht="43.2">
      <c r="B21" s="13" t="s">
        <v>45</v>
      </c>
      <c r="C21" s="111">
        <v>106784.56</v>
      </c>
    </row>
    <row r="22" spans="2:3" s="20" customFormat="1" ht="43.2">
      <c r="B22" s="24" t="s">
        <v>111</v>
      </c>
      <c r="C22" s="111">
        <v>24415.26</v>
      </c>
    </row>
    <row r="23" spans="2:3" ht="28.8">
      <c r="B23" s="13" t="s">
        <v>112</v>
      </c>
      <c r="C23" s="111">
        <v>6522.2</v>
      </c>
    </row>
    <row r="24" spans="2:3" s="20" customFormat="1" ht="43.2">
      <c r="B24" s="24" t="s">
        <v>113</v>
      </c>
      <c r="C24" s="111">
        <v>83.2</v>
      </c>
    </row>
    <row r="25" spans="2:3" ht="43.2">
      <c r="B25" s="13" t="s">
        <v>116</v>
      </c>
      <c r="C25" s="111">
        <f>C26</f>
        <v>11065.56</v>
      </c>
    </row>
    <row r="26" spans="2:3" s="20" customFormat="1" ht="28.8">
      <c r="B26" s="24" t="s">
        <v>114</v>
      </c>
      <c r="C26" s="111">
        <v>11065.56</v>
      </c>
    </row>
    <row r="27" spans="2:3" ht="43.2">
      <c r="B27" s="13" t="s">
        <v>115</v>
      </c>
      <c r="C27" s="111"/>
    </row>
    <row r="28" spans="2:3" ht="28.8">
      <c r="B28" s="15" t="s">
        <v>46</v>
      </c>
      <c r="C28" s="111"/>
    </row>
    <row r="29" spans="2:3" ht="28.8">
      <c r="B29" s="13" t="s">
        <v>47</v>
      </c>
      <c r="C29" s="111">
        <v>17415.84</v>
      </c>
    </row>
    <row r="30" spans="2:3" ht="58.2" thickBot="1">
      <c r="B30" s="16" t="s">
        <v>117</v>
      </c>
      <c r="C30" s="204">
        <v>44736.78</v>
      </c>
    </row>
    <row r="31" spans="2:3" ht="30" thickTop="1" thickBot="1">
      <c r="B31" s="17" t="s">
        <v>48</v>
      </c>
      <c r="C31" s="205">
        <f>C12-C13</f>
        <v>10882.900000000023</v>
      </c>
    </row>
    <row r="32" spans="2:3" ht="15" thickTop="1">
      <c r="B32" s="12" t="s">
        <v>49</v>
      </c>
      <c r="C32" s="206"/>
    </row>
    <row r="33" spans="2:3" ht="72.599999999999994" thickBot="1">
      <c r="B33" s="16" t="s">
        <v>50</v>
      </c>
      <c r="C33" s="204"/>
    </row>
    <row r="34" spans="2:3" ht="29.4" thickTop="1">
      <c r="B34" s="12" t="s">
        <v>51</v>
      </c>
      <c r="C34" s="206">
        <v>6121.66</v>
      </c>
    </row>
    <row r="35" spans="2:3" ht="29.4" thickBot="1">
      <c r="B35" s="16" t="s">
        <v>52</v>
      </c>
      <c r="C35" s="204">
        <v>6121.66</v>
      </c>
    </row>
    <row r="36" spans="2:3" ht="44.4" thickTop="1" thickBot="1">
      <c r="B36" s="19" t="s">
        <v>53</v>
      </c>
      <c r="C36" s="211" t="s">
        <v>233</v>
      </c>
    </row>
    <row r="37" spans="2:3" ht="15.6" thickTop="1" thickBot="1">
      <c r="B37" s="19" t="s">
        <v>54</v>
      </c>
      <c r="C37" s="209">
        <v>31.577999999999999</v>
      </c>
    </row>
    <row r="38" spans="2:3" ht="15.6" thickTop="1" thickBot="1">
      <c r="B38" s="19" t="s">
        <v>55</v>
      </c>
      <c r="C38" s="207"/>
    </row>
    <row r="39" spans="2:3" ht="30" thickTop="1" thickBot="1">
      <c r="B39" s="19" t="s">
        <v>56</v>
      </c>
      <c r="C39" s="207">
        <v>50.302999999999997</v>
      </c>
    </row>
    <row r="40" spans="2:3" ht="15.6" thickTop="1" thickBot="1">
      <c r="B40" s="19" t="s">
        <v>57</v>
      </c>
      <c r="C40" s="207"/>
    </row>
    <row r="41" spans="2:3" ht="29.4" thickTop="1">
      <c r="B41" s="12" t="s">
        <v>58</v>
      </c>
      <c r="C41" s="210">
        <v>39.011000000000003</v>
      </c>
    </row>
    <row r="42" spans="2:3" s="20" customFormat="1">
      <c r="B42" s="33" t="s">
        <v>118</v>
      </c>
      <c r="C42" s="208"/>
    </row>
    <row r="43" spans="2:3">
      <c r="B43" s="13" t="s">
        <v>59</v>
      </c>
      <c r="C43" s="111"/>
    </row>
    <row r="44" spans="2:3" ht="15" thickBot="1">
      <c r="B44" s="16" t="s">
        <v>60</v>
      </c>
      <c r="C44" s="204"/>
    </row>
    <row r="45" spans="2:3" ht="46.5" customHeight="1" thickTop="1" thickBot="1">
      <c r="B45" s="19" t="s">
        <v>119</v>
      </c>
      <c r="C45" s="207">
        <v>9.3190000000000008</v>
      </c>
    </row>
    <row r="46" spans="2:3" ht="30" thickTop="1" thickBot="1">
      <c r="B46" s="19" t="s">
        <v>120</v>
      </c>
      <c r="C46" s="207">
        <v>9.1560000000000006</v>
      </c>
    </row>
    <row r="47" spans="2:3" ht="30" thickTop="1" thickBot="1">
      <c r="B47" s="19" t="s">
        <v>121</v>
      </c>
      <c r="C47" s="207">
        <v>124.42</v>
      </c>
    </row>
    <row r="48" spans="2:3" ht="30" thickTop="1" thickBot="1">
      <c r="B48" s="19" t="s">
        <v>122</v>
      </c>
      <c r="C48" s="207">
        <v>18</v>
      </c>
    </row>
    <row r="49" spans="2:4" ht="44.4" thickTop="1" thickBot="1">
      <c r="B49" s="19" t="s">
        <v>123</v>
      </c>
      <c r="C49" s="207">
        <v>247.17</v>
      </c>
    </row>
    <row r="50" spans="2:4" ht="44.4" thickTop="1" thickBot="1">
      <c r="B50" s="19" t="s">
        <v>124</v>
      </c>
      <c r="C50" s="207">
        <f>C18/39011</f>
        <v>5.0995334649201501E-2</v>
      </c>
    </row>
    <row r="51" spans="2:4" ht="44.4" thickTop="1" thickBot="1">
      <c r="B51" s="19" t="s">
        <v>125</v>
      </c>
      <c r="C51" s="207"/>
    </row>
    <row r="52" spans="2:4" s="34" customFormat="1" ht="15" thickTop="1">
      <c r="B52" s="35"/>
      <c r="C52" s="36"/>
    </row>
    <row r="53" spans="2:4" s="34" customFormat="1">
      <c r="B53" s="1" t="s">
        <v>159</v>
      </c>
      <c r="C53" s="20" t="s">
        <v>229</v>
      </c>
    </row>
    <row r="54" spans="2:4" s="34" customFormat="1">
      <c r="B54" s="1" t="s">
        <v>160</v>
      </c>
      <c r="C54" s="118" t="s">
        <v>230</v>
      </c>
    </row>
    <row r="55" spans="2:4" s="34" customFormat="1">
      <c r="B55" s="1" t="s">
        <v>61</v>
      </c>
      <c r="C55" s="20"/>
    </row>
    <row r="56" spans="2:4" s="34" customFormat="1">
      <c r="B56" s="1" t="s">
        <v>161</v>
      </c>
      <c r="C56" s="20"/>
    </row>
    <row r="58" spans="2:4" ht="78.75" hidden="1" customHeight="1">
      <c r="B58" s="201" t="s">
        <v>145</v>
      </c>
      <c r="C58" s="201"/>
      <c r="D58" s="201"/>
    </row>
    <row r="59" spans="2:4" hidden="1"/>
    <row r="60" spans="2:4" ht="112.5" hidden="1" customHeight="1">
      <c r="B60" s="199" t="s">
        <v>157</v>
      </c>
      <c r="C60" s="199"/>
      <c r="D60" s="199"/>
    </row>
  </sheetData>
  <mergeCells count="3">
    <mergeCell ref="B60:D60"/>
    <mergeCell ref="B1:C1"/>
    <mergeCell ref="B58:D5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5"/>
  <sheetViews>
    <sheetView topLeftCell="A10" workbookViewId="0">
      <selection activeCell="C97" sqref="C97"/>
    </sheetView>
  </sheetViews>
  <sheetFormatPr defaultRowHeight="14.4"/>
  <cols>
    <col min="1" max="1" width="9.109375" style="20"/>
    <col min="2" max="2" width="39.44140625" customWidth="1"/>
    <col min="3" max="3" width="36.88671875" customWidth="1"/>
  </cols>
  <sheetData>
    <row r="1" spans="2:3" ht="45" customHeight="1">
      <c r="B1" s="202" t="s">
        <v>108</v>
      </c>
      <c r="C1" s="203"/>
    </row>
    <row r="2" spans="2:3" ht="28.8">
      <c r="B2" s="21" t="s">
        <v>17</v>
      </c>
      <c r="C2" s="109" t="s">
        <v>213</v>
      </c>
    </row>
    <row r="3" spans="2:3">
      <c r="B3" s="21" t="s">
        <v>18</v>
      </c>
      <c r="C3" s="8">
        <v>8203010908</v>
      </c>
    </row>
    <row r="4" spans="2:3">
      <c r="B4" s="21" t="s">
        <v>19</v>
      </c>
      <c r="C4" s="8">
        <v>820301001</v>
      </c>
    </row>
    <row r="5" spans="2:3" ht="28.8">
      <c r="B5" s="21" t="s">
        <v>32</v>
      </c>
      <c r="C5" s="109" t="s">
        <v>214</v>
      </c>
    </row>
    <row r="6" spans="2:3">
      <c r="B6" s="21" t="s">
        <v>33</v>
      </c>
      <c r="C6" s="117">
        <v>2015</v>
      </c>
    </row>
    <row r="7" spans="2:3" ht="15" thickBot="1">
      <c r="B7" s="20"/>
      <c r="C7" s="20"/>
    </row>
    <row r="8" spans="2:3" ht="15.6" thickTop="1" thickBot="1">
      <c r="B8" s="22" t="s">
        <v>34</v>
      </c>
      <c r="C8" s="23" t="s">
        <v>35</v>
      </c>
    </row>
    <row r="9" spans="2:3" ht="15" thickTop="1">
      <c r="B9" s="29" t="s">
        <v>62</v>
      </c>
      <c r="C9" s="25"/>
    </row>
    <row r="10" spans="2:3">
      <c r="B10" s="30" t="s">
        <v>63</v>
      </c>
      <c r="C10" s="25"/>
    </row>
    <row r="11" spans="2:3">
      <c r="B11" s="26" t="s">
        <v>64</v>
      </c>
      <c r="C11" s="108">
        <v>103655.3</v>
      </c>
    </row>
    <row r="12" spans="2:3">
      <c r="B12" s="26" t="s">
        <v>65</v>
      </c>
      <c r="C12" s="108">
        <v>7087.76</v>
      </c>
    </row>
    <row r="13" spans="2:3">
      <c r="B13" s="26" t="s">
        <v>66</v>
      </c>
      <c r="C13" s="108">
        <v>14624.54</v>
      </c>
    </row>
    <row r="14" spans="2:3">
      <c r="B14" s="26" t="s">
        <v>67</v>
      </c>
      <c r="C14" s="25"/>
    </row>
    <row r="15" spans="2:3">
      <c r="B15" s="30" t="s">
        <v>68</v>
      </c>
      <c r="C15" s="25"/>
    </row>
    <row r="16" spans="2:3" ht="28.8">
      <c r="B16" s="26" t="s">
        <v>69</v>
      </c>
      <c r="C16" s="25"/>
    </row>
    <row r="17" spans="2:3" ht="43.2">
      <c r="B17" s="26" t="s">
        <v>70</v>
      </c>
      <c r="C17" s="25"/>
    </row>
    <row r="18" spans="2:3">
      <c r="B18" s="26" t="s">
        <v>71</v>
      </c>
      <c r="C18" s="25"/>
    </row>
    <row r="19" spans="2:3">
      <c r="B19" s="26" t="s">
        <v>67</v>
      </c>
      <c r="C19" s="25"/>
    </row>
    <row r="20" spans="2:3">
      <c r="B20" s="31" t="s">
        <v>72</v>
      </c>
      <c r="C20" s="25"/>
    </row>
    <row r="21" spans="2:3" ht="28.8">
      <c r="B21" s="26" t="s">
        <v>73</v>
      </c>
      <c r="C21" s="25"/>
    </row>
    <row r="22" spans="2:3">
      <c r="B22" s="26" t="s">
        <v>74</v>
      </c>
      <c r="C22" s="25"/>
    </row>
    <row r="23" spans="2:3">
      <c r="B23" s="26" t="s">
        <v>71</v>
      </c>
      <c r="C23" s="25"/>
    </row>
    <row r="24" spans="2:3">
      <c r="B24" s="26" t="s">
        <v>67</v>
      </c>
      <c r="C24" s="25"/>
    </row>
    <row r="25" spans="2:3">
      <c r="B25" s="31" t="s">
        <v>75</v>
      </c>
      <c r="C25" s="25"/>
    </row>
    <row r="26" spans="2:3" ht="28.8">
      <c r="B26" s="26" t="s">
        <v>76</v>
      </c>
      <c r="C26" s="25"/>
    </row>
    <row r="27" spans="2:3" ht="28.8">
      <c r="B27" s="26" t="s">
        <v>77</v>
      </c>
      <c r="C27" s="25"/>
    </row>
    <row r="28" spans="2:3">
      <c r="B28" s="26" t="s">
        <v>71</v>
      </c>
      <c r="C28" s="25"/>
    </row>
    <row r="29" spans="2:3">
      <c r="B29" s="26" t="s">
        <v>67</v>
      </c>
      <c r="C29" s="25"/>
    </row>
    <row r="30" spans="2:3">
      <c r="B30" s="30" t="s">
        <v>78</v>
      </c>
      <c r="C30" s="25"/>
    </row>
    <row r="31" spans="2:3" ht="28.8">
      <c r="B31" s="26" t="s">
        <v>79</v>
      </c>
      <c r="C31" s="25"/>
    </row>
    <row r="32" spans="2:3" ht="28.8">
      <c r="B32" s="26" t="s">
        <v>77</v>
      </c>
      <c r="C32" s="25"/>
    </row>
    <row r="33" spans="2:3">
      <c r="B33" s="26" t="s">
        <v>80</v>
      </c>
      <c r="C33" s="25"/>
    </row>
    <row r="34" spans="2:3">
      <c r="B34" s="26" t="s">
        <v>67</v>
      </c>
      <c r="C34" s="25"/>
    </row>
    <row r="35" spans="2:3">
      <c r="B35" s="30" t="s">
        <v>81</v>
      </c>
      <c r="C35" s="25"/>
    </row>
    <row r="36" spans="2:3">
      <c r="B36" s="26" t="s">
        <v>82</v>
      </c>
      <c r="C36" s="25"/>
    </row>
    <row r="37" spans="2:3" ht="28.8">
      <c r="B37" s="26" t="s">
        <v>83</v>
      </c>
      <c r="C37" s="25"/>
    </row>
    <row r="38" spans="2:3">
      <c r="B38" s="26" t="s">
        <v>84</v>
      </c>
      <c r="C38" s="25"/>
    </row>
    <row r="39" spans="2:3">
      <c r="B39" s="26" t="s">
        <v>67</v>
      </c>
      <c r="C39" s="25"/>
    </row>
    <row r="40" spans="2:3">
      <c r="B40" s="30" t="s">
        <v>85</v>
      </c>
      <c r="C40" s="25"/>
    </row>
    <row r="41" spans="2:3">
      <c r="B41" s="26" t="s">
        <v>86</v>
      </c>
      <c r="C41" s="25"/>
    </row>
    <row r="42" spans="2:3" ht="28.8">
      <c r="B42" s="26" t="s">
        <v>83</v>
      </c>
      <c r="C42" s="25"/>
    </row>
    <row r="43" spans="2:3">
      <c r="B43" s="26" t="s">
        <v>84</v>
      </c>
      <c r="C43" s="25"/>
    </row>
    <row r="44" spans="2:3">
      <c r="B44" s="26" t="s">
        <v>67</v>
      </c>
      <c r="C44" s="25"/>
    </row>
    <row r="45" spans="2:3">
      <c r="B45" s="30" t="s">
        <v>87</v>
      </c>
      <c r="C45" s="25"/>
    </row>
    <row r="46" spans="2:3" ht="28.8">
      <c r="B46" s="26" t="s">
        <v>88</v>
      </c>
      <c r="C46" s="25"/>
    </row>
    <row r="47" spans="2:3" ht="28.8">
      <c r="B47" s="26" t="s">
        <v>83</v>
      </c>
      <c r="C47" s="25"/>
    </row>
    <row r="48" spans="2:3">
      <c r="B48" s="26" t="s">
        <v>84</v>
      </c>
      <c r="C48" s="25"/>
    </row>
    <row r="49" spans="2:3">
      <c r="B49" s="26" t="s">
        <v>67</v>
      </c>
      <c r="C49" s="25"/>
    </row>
    <row r="50" spans="2:3">
      <c r="B50" s="30" t="s">
        <v>89</v>
      </c>
      <c r="C50" s="25"/>
    </row>
    <row r="51" spans="2:3">
      <c r="B51" s="26" t="s">
        <v>90</v>
      </c>
      <c r="C51" s="25"/>
    </row>
    <row r="52" spans="2:3" ht="28.8">
      <c r="B52" s="26" t="s">
        <v>83</v>
      </c>
      <c r="C52" s="25"/>
    </row>
    <row r="53" spans="2:3">
      <c r="B53" s="26" t="s">
        <v>84</v>
      </c>
      <c r="C53" s="25"/>
    </row>
    <row r="54" spans="2:3">
      <c r="B54" s="26" t="s">
        <v>67</v>
      </c>
      <c r="C54" s="25"/>
    </row>
    <row r="55" spans="2:3">
      <c r="B55" s="30" t="s">
        <v>91</v>
      </c>
      <c r="C55" s="25"/>
    </row>
    <row r="56" spans="2:3">
      <c r="B56" s="26" t="s">
        <v>92</v>
      </c>
      <c r="C56" s="25"/>
    </row>
    <row r="57" spans="2:3" ht="28.8">
      <c r="B57" s="26" t="s">
        <v>83</v>
      </c>
      <c r="C57" s="25"/>
    </row>
    <row r="58" spans="2:3">
      <c r="B58" s="26" t="s">
        <v>84</v>
      </c>
      <c r="C58" s="25"/>
    </row>
    <row r="59" spans="2:3">
      <c r="B59" s="26" t="s">
        <v>67</v>
      </c>
      <c r="C59" s="25"/>
    </row>
    <row r="60" spans="2:3">
      <c r="B60" s="30" t="s">
        <v>93</v>
      </c>
      <c r="C60" s="25"/>
    </row>
    <row r="61" spans="2:3">
      <c r="B61" s="26" t="s">
        <v>94</v>
      </c>
      <c r="C61" s="25"/>
    </row>
    <row r="62" spans="2:3" ht="28.8">
      <c r="B62" s="26" t="s">
        <v>83</v>
      </c>
      <c r="C62" s="25"/>
    </row>
    <row r="63" spans="2:3">
      <c r="B63" s="26" t="s">
        <v>84</v>
      </c>
      <c r="C63" s="25"/>
    </row>
    <row r="64" spans="2:3">
      <c r="B64" s="26" t="s">
        <v>67</v>
      </c>
      <c r="C64" s="25"/>
    </row>
    <row r="65" spans="2:3">
      <c r="B65" s="30" t="s">
        <v>95</v>
      </c>
      <c r="C65" s="25"/>
    </row>
    <row r="66" spans="2:3">
      <c r="B66" s="26" t="s">
        <v>96</v>
      </c>
      <c r="C66" s="25"/>
    </row>
    <row r="67" spans="2:3" ht="28.8">
      <c r="B67" s="26" t="s">
        <v>83</v>
      </c>
      <c r="C67" s="25"/>
    </row>
    <row r="68" spans="2:3">
      <c r="B68" s="26" t="s">
        <v>84</v>
      </c>
      <c r="C68" s="25"/>
    </row>
    <row r="69" spans="2:3">
      <c r="B69" s="26" t="s">
        <v>67</v>
      </c>
      <c r="C69" s="25"/>
    </row>
    <row r="70" spans="2:3">
      <c r="B70" s="30" t="s">
        <v>97</v>
      </c>
      <c r="C70" s="25"/>
    </row>
    <row r="71" spans="2:3">
      <c r="B71" s="26" t="s">
        <v>98</v>
      </c>
      <c r="C71" s="25"/>
    </row>
    <row r="72" spans="2:3" ht="28.8">
      <c r="B72" s="26" t="s">
        <v>83</v>
      </c>
      <c r="C72" s="25"/>
    </row>
    <row r="73" spans="2:3">
      <c r="B73" s="26" t="s">
        <v>84</v>
      </c>
      <c r="C73" s="25"/>
    </row>
    <row r="74" spans="2:3">
      <c r="B74" s="26" t="s">
        <v>67</v>
      </c>
      <c r="C74" s="25"/>
    </row>
    <row r="75" spans="2:3">
      <c r="B75" s="30" t="s">
        <v>99</v>
      </c>
      <c r="C75" s="25"/>
    </row>
    <row r="76" spans="2:3" ht="28.8">
      <c r="B76" s="26" t="s">
        <v>100</v>
      </c>
      <c r="C76" s="25"/>
    </row>
    <row r="77" spans="2:3" ht="28.8">
      <c r="B77" s="26" t="s">
        <v>83</v>
      </c>
      <c r="C77" s="25"/>
    </row>
    <row r="78" spans="2:3">
      <c r="B78" s="26" t="s">
        <v>84</v>
      </c>
      <c r="C78" s="25"/>
    </row>
    <row r="79" spans="2:3">
      <c r="B79" s="26" t="s">
        <v>67</v>
      </c>
      <c r="C79" s="25"/>
    </row>
    <row r="80" spans="2:3" ht="28.8">
      <c r="B80" s="30" t="s">
        <v>101</v>
      </c>
      <c r="C80" s="32"/>
    </row>
    <row r="81" spans="2:3" ht="28.8">
      <c r="B81" s="26" t="s">
        <v>102</v>
      </c>
      <c r="C81" s="32"/>
    </row>
    <row r="82" spans="2:3">
      <c r="B82" s="26" t="s">
        <v>67</v>
      </c>
      <c r="C82" s="32"/>
    </row>
    <row r="83" spans="2:3" ht="28.8">
      <c r="B83" s="26" t="s">
        <v>103</v>
      </c>
      <c r="C83" s="32"/>
    </row>
    <row r="84" spans="2:3">
      <c r="B84" s="26" t="s">
        <v>104</v>
      </c>
      <c r="C84" s="32"/>
    </row>
    <row r="85" spans="2:3">
      <c r="B85" s="30" t="s">
        <v>105</v>
      </c>
      <c r="C85" s="32"/>
    </row>
    <row r="86" spans="2:3">
      <c r="B86" s="26" t="s">
        <v>106</v>
      </c>
      <c r="C86" s="25"/>
    </row>
    <row r="87" spans="2:3" ht="28.8">
      <c r="B87" s="26" t="s">
        <v>83</v>
      </c>
      <c r="C87" s="25"/>
    </row>
    <row r="88" spans="2:3">
      <c r="B88" s="26" t="s">
        <v>84</v>
      </c>
      <c r="C88" s="25"/>
    </row>
    <row r="89" spans="2:3" ht="15" thickBot="1">
      <c r="B89" s="26" t="s">
        <v>67</v>
      </c>
      <c r="C89" s="27"/>
    </row>
    <row r="90" spans="2:3">
      <c r="B90" s="28" t="s">
        <v>107</v>
      </c>
      <c r="C90" s="20"/>
    </row>
    <row r="92" spans="2:3">
      <c r="B92" s="1" t="s">
        <v>159</v>
      </c>
      <c r="C92" s="20" t="s">
        <v>229</v>
      </c>
    </row>
    <row r="93" spans="2:3">
      <c r="B93" s="1" t="s">
        <v>160</v>
      </c>
      <c r="C93" s="118" t="s">
        <v>230</v>
      </c>
    </row>
    <row r="94" spans="2:3">
      <c r="B94" s="1" t="s">
        <v>61</v>
      </c>
      <c r="C94" s="20"/>
    </row>
    <row r="95" spans="2:3">
      <c r="B95" s="1" t="s">
        <v>161</v>
      </c>
      <c r="C95" s="20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20"/>
  <sheetViews>
    <sheetView workbookViewId="0">
      <selection activeCell="C3" sqref="C3:C6"/>
    </sheetView>
  </sheetViews>
  <sheetFormatPr defaultRowHeight="14.4"/>
  <cols>
    <col min="2" max="2" width="69.5546875" bestFit="1" customWidth="1"/>
    <col min="3" max="3" width="37" customWidth="1"/>
  </cols>
  <sheetData>
    <row r="1" spans="2:3" ht="51" customHeight="1">
      <c r="B1" s="200" t="s">
        <v>146</v>
      </c>
      <c r="C1" s="200"/>
    </row>
    <row r="2" spans="2:3" ht="15" thickBot="1"/>
    <row r="3" spans="2:3" ht="28.8">
      <c r="B3" s="37" t="s">
        <v>17</v>
      </c>
      <c r="C3" s="109" t="s">
        <v>213</v>
      </c>
    </row>
    <row r="4" spans="2:3">
      <c r="B4" s="38" t="s">
        <v>18</v>
      </c>
      <c r="C4" s="8">
        <v>8203010908</v>
      </c>
    </row>
    <row r="5" spans="2:3">
      <c r="B5" s="38" t="s">
        <v>19</v>
      </c>
      <c r="C5" s="8">
        <v>820301001</v>
      </c>
    </row>
    <row r="6" spans="2:3" ht="29.4" thickBot="1">
      <c r="B6" s="39" t="s">
        <v>32</v>
      </c>
      <c r="C6" s="109" t="s">
        <v>214</v>
      </c>
    </row>
    <row r="7" spans="2:3">
      <c r="B7" s="40" t="s">
        <v>126</v>
      </c>
      <c r="C7" s="41">
        <v>0</v>
      </c>
    </row>
    <row r="8" spans="2:3" ht="28.8">
      <c r="B8" s="42" t="s">
        <v>127</v>
      </c>
      <c r="C8" s="43">
        <v>0</v>
      </c>
    </row>
    <row r="9" spans="2:3" ht="16.8" customHeight="1">
      <c r="B9" s="42" t="s">
        <v>128</v>
      </c>
      <c r="C9" s="43">
        <v>0</v>
      </c>
    </row>
    <row r="10" spans="2:3" ht="28.8">
      <c r="B10" s="42" t="s">
        <v>129</v>
      </c>
      <c r="C10" s="43">
        <v>100</v>
      </c>
    </row>
    <row r="11" spans="2:3" ht="29.4" thickBot="1">
      <c r="B11" s="44" t="s">
        <v>130</v>
      </c>
      <c r="C11" s="45"/>
    </row>
    <row r="13" spans="2:3" s="20" customFormat="1">
      <c r="B13" s="1" t="s">
        <v>159</v>
      </c>
      <c r="C13" s="20" t="s">
        <v>229</v>
      </c>
    </row>
    <row r="14" spans="2:3" s="20" customFormat="1">
      <c r="B14" s="1" t="s">
        <v>160</v>
      </c>
      <c r="C14" s="118" t="s">
        <v>232</v>
      </c>
    </row>
    <row r="15" spans="2:3" s="20" customFormat="1">
      <c r="B15" s="1" t="s">
        <v>61</v>
      </c>
    </row>
    <row r="16" spans="2:3" s="20" customFormat="1">
      <c r="B16" s="1" t="s">
        <v>161</v>
      </c>
    </row>
    <row r="17" spans="2:4" s="20" customFormat="1"/>
    <row r="18" spans="2:4" ht="79.5" hidden="1" customHeight="1">
      <c r="B18" s="201" t="s">
        <v>145</v>
      </c>
      <c r="C18" s="201"/>
      <c r="D18" s="201"/>
    </row>
    <row r="19" spans="2:4" hidden="1"/>
    <row r="20" spans="2:4" ht="111" hidden="1" customHeight="1">
      <c r="B20" s="199" t="s">
        <v>157</v>
      </c>
      <c r="C20" s="199"/>
      <c r="D20" s="199"/>
    </row>
  </sheetData>
  <mergeCells count="3">
    <mergeCell ref="B1:C1"/>
    <mergeCell ref="B18:D18"/>
    <mergeCell ref="B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D51"/>
  <sheetViews>
    <sheetView topLeftCell="A4" workbookViewId="0">
      <selection activeCell="C46" sqref="C46"/>
    </sheetView>
  </sheetViews>
  <sheetFormatPr defaultRowHeight="14.4"/>
  <cols>
    <col min="2" max="2" width="35.44140625" customWidth="1"/>
    <col min="3" max="3" width="54.44140625" customWidth="1"/>
  </cols>
  <sheetData>
    <row r="1" spans="2:3" ht="30" customHeight="1">
      <c r="B1" s="200" t="s">
        <v>147</v>
      </c>
      <c r="C1" s="200"/>
    </row>
    <row r="2" spans="2:3" ht="15" thickBot="1"/>
    <row r="3" spans="2:3" ht="28.8">
      <c r="B3" s="37" t="s">
        <v>17</v>
      </c>
      <c r="C3" s="109" t="s">
        <v>213</v>
      </c>
    </row>
    <row r="4" spans="2:3">
      <c r="B4" s="38" t="s">
        <v>18</v>
      </c>
      <c r="C4" s="8">
        <v>8203010908</v>
      </c>
    </row>
    <row r="5" spans="2:3">
      <c r="B5" s="38" t="s">
        <v>19</v>
      </c>
      <c r="C5" s="8">
        <v>820301001</v>
      </c>
    </row>
    <row r="6" spans="2:3" ht="29.4" thickBot="1">
      <c r="B6" s="39" t="s">
        <v>32</v>
      </c>
      <c r="C6" s="109" t="s">
        <v>214</v>
      </c>
    </row>
    <row r="7" spans="2:3" ht="28.8">
      <c r="B7" s="54" t="s">
        <v>148</v>
      </c>
      <c r="C7" s="55" t="s">
        <v>234</v>
      </c>
    </row>
    <row r="8" spans="2:3" ht="28.8">
      <c r="B8" s="46" t="s">
        <v>149</v>
      </c>
      <c r="C8" s="47"/>
    </row>
    <row r="9" spans="2:3" ht="17.25" customHeight="1">
      <c r="B9" s="46" t="s">
        <v>150</v>
      </c>
      <c r="C9" s="47"/>
    </row>
    <row r="10" spans="2:3" ht="44.25" customHeight="1">
      <c r="B10" s="50" t="s">
        <v>151</v>
      </c>
      <c r="C10" s="47"/>
    </row>
    <row r="11" spans="2:3" ht="28.8">
      <c r="B11" s="50" t="s">
        <v>131</v>
      </c>
      <c r="C11" s="47"/>
    </row>
    <row r="12" spans="2:3" ht="28.8">
      <c r="B12" s="50" t="s">
        <v>152</v>
      </c>
      <c r="C12" s="47"/>
    </row>
    <row r="13" spans="2:3">
      <c r="B13" s="49" t="s">
        <v>135</v>
      </c>
      <c r="C13" s="47"/>
    </row>
    <row r="14" spans="2:3">
      <c r="B14" s="48" t="s">
        <v>132</v>
      </c>
      <c r="C14" s="47"/>
    </row>
    <row r="15" spans="2:3">
      <c r="B15" s="48" t="s">
        <v>133</v>
      </c>
      <c r="C15" s="47"/>
    </row>
    <row r="16" spans="2:3">
      <c r="B16" s="49" t="s">
        <v>134</v>
      </c>
      <c r="C16" s="47"/>
    </row>
    <row r="17" spans="2:3">
      <c r="B17" s="48" t="s">
        <v>132</v>
      </c>
      <c r="C17" s="47"/>
    </row>
    <row r="18" spans="2:3">
      <c r="B18" s="48" t="s">
        <v>133</v>
      </c>
      <c r="C18" s="47"/>
    </row>
    <row r="19" spans="2:3">
      <c r="B19" s="49" t="s">
        <v>134</v>
      </c>
      <c r="C19" s="47"/>
    </row>
    <row r="20" spans="2:3">
      <c r="B20" s="48" t="s">
        <v>132</v>
      </c>
      <c r="C20" s="47"/>
    </row>
    <row r="21" spans="2:3">
      <c r="B21" s="48" t="s">
        <v>133</v>
      </c>
      <c r="C21" s="47"/>
    </row>
    <row r="22" spans="2:3" ht="28.8">
      <c r="B22" s="50" t="s">
        <v>153</v>
      </c>
      <c r="C22" s="47"/>
    </row>
    <row r="23" spans="2:3">
      <c r="B23" s="51" t="s">
        <v>136</v>
      </c>
      <c r="C23" s="47"/>
    </row>
    <row r="24" spans="2:3">
      <c r="B24" s="51" t="s">
        <v>137</v>
      </c>
      <c r="C24" s="47"/>
    </row>
    <row r="25" spans="2:3">
      <c r="B25" s="51" t="s">
        <v>138</v>
      </c>
      <c r="C25" s="47"/>
    </row>
    <row r="26" spans="2:3" ht="28.8">
      <c r="B26" s="50" t="s">
        <v>154</v>
      </c>
      <c r="C26" s="47"/>
    </row>
    <row r="27" spans="2:3" ht="28.8">
      <c r="B27" s="50" t="s">
        <v>155</v>
      </c>
      <c r="C27" s="47"/>
    </row>
    <row r="28" spans="2:3">
      <c r="B28" s="52" t="s">
        <v>139</v>
      </c>
      <c r="C28" s="47"/>
    </row>
    <row r="29" spans="2:3" s="20" customFormat="1">
      <c r="B29" s="51" t="s">
        <v>132</v>
      </c>
      <c r="C29" s="47"/>
    </row>
    <row r="30" spans="2:3" s="20" customFormat="1">
      <c r="B30" s="51" t="s">
        <v>133</v>
      </c>
      <c r="C30" s="47"/>
    </row>
    <row r="31" spans="2:3">
      <c r="B31" s="52" t="s">
        <v>140</v>
      </c>
      <c r="C31" s="47"/>
    </row>
    <row r="32" spans="2:3" s="20" customFormat="1">
      <c r="B32" s="51" t="s">
        <v>132</v>
      </c>
      <c r="C32" s="47"/>
    </row>
    <row r="33" spans="2:4" s="20" customFormat="1">
      <c r="B33" s="51" t="s">
        <v>133</v>
      </c>
      <c r="C33" s="47"/>
    </row>
    <row r="34" spans="2:4">
      <c r="B34" s="52" t="s">
        <v>141</v>
      </c>
      <c r="C34" s="47"/>
    </row>
    <row r="35" spans="2:4" s="20" customFormat="1">
      <c r="B35" s="51" t="s">
        <v>132</v>
      </c>
      <c r="C35" s="47"/>
    </row>
    <row r="36" spans="2:4" s="20" customFormat="1">
      <c r="B36" s="51" t="s">
        <v>133</v>
      </c>
      <c r="C36" s="47"/>
    </row>
    <row r="37" spans="2:4">
      <c r="B37" s="52" t="s">
        <v>142</v>
      </c>
      <c r="C37" s="47"/>
    </row>
    <row r="38" spans="2:4">
      <c r="B38" s="51" t="s">
        <v>132</v>
      </c>
      <c r="C38" s="47"/>
    </row>
    <row r="39" spans="2:4">
      <c r="B39" s="51" t="s">
        <v>133</v>
      </c>
      <c r="C39" s="47"/>
    </row>
    <row r="40" spans="2:4" ht="28.8">
      <c r="B40" s="53" t="s">
        <v>156</v>
      </c>
      <c r="C40" s="47"/>
    </row>
    <row r="42" spans="2:4" s="20" customFormat="1">
      <c r="B42" s="1" t="s">
        <v>159</v>
      </c>
      <c r="C42" s="20" t="s">
        <v>235</v>
      </c>
    </row>
    <row r="43" spans="2:4" s="20" customFormat="1">
      <c r="B43" s="1" t="s">
        <v>160</v>
      </c>
      <c r="C43" s="118" t="s">
        <v>231</v>
      </c>
    </row>
    <row r="44" spans="2:4" s="20" customFormat="1">
      <c r="B44" s="1" t="s">
        <v>61</v>
      </c>
    </row>
    <row r="45" spans="2:4" s="20" customFormat="1">
      <c r="B45" s="1" t="s">
        <v>161</v>
      </c>
    </row>
    <row r="46" spans="2:4" s="20" customFormat="1"/>
    <row r="47" spans="2:4" ht="80.25" hidden="1" customHeight="1">
      <c r="B47" s="201" t="s">
        <v>145</v>
      </c>
      <c r="C47" s="201"/>
      <c r="D47" s="201"/>
    </row>
    <row r="48" spans="2:4" hidden="1"/>
    <row r="49" spans="2:4" ht="124.5" hidden="1" customHeight="1">
      <c r="B49" s="199" t="s">
        <v>157</v>
      </c>
      <c r="C49" s="199"/>
      <c r="D49" s="199"/>
    </row>
    <row r="50" spans="2:4" hidden="1"/>
    <row r="51" spans="2:4" ht="100.5" hidden="1" customHeight="1">
      <c r="B51" s="199" t="s">
        <v>158</v>
      </c>
      <c r="C51" s="199"/>
      <c r="D51" s="199"/>
    </row>
  </sheetData>
  <mergeCells count="4">
    <mergeCell ref="B1:C1"/>
    <mergeCell ref="B47:D47"/>
    <mergeCell ref="B49:D49"/>
    <mergeCell ref="B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Общая инф-я</vt:lpstr>
      <vt:lpstr>2. О ценах (тарифах)</vt:lpstr>
      <vt:lpstr>3. ФХД</vt:lpstr>
      <vt:lpstr>3.1 Инф о расходах на топливо</vt:lpstr>
      <vt:lpstr>4. Осн. потреб хар-ки</vt:lpstr>
      <vt:lpstr>5. Инвест.программы</vt:lpstr>
      <vt:lpstr>'2. О ценах (тарифах)'!Область_печати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dcterms:created xsi:type="dcterms:W3CDTF">2014-02-10T02:22:38Z</dcterms:created>
  <dcterms:modified xsi:type="dcterms:W3CDTF">2016-04-23T12:43:53Z</dcterms:modified>
</cp:coreProperties>
</file>