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 1.5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#REF!</definedName>
    <definedName name="\m">#REF!</definedName>
    <definedName name="\n">#REF!</definedName>
    <definedName name="\o">#REF!</definedName>
    <definedName name="_______SP1">[3]FES!#REF!</definedName>
    <definedName name="_______SP10">[3]FES!#REF!</definedName>
    <definedName name="_______SP11">[3]FES!#REF!</definedName>
    <definedName name="_______SP12">[3]FES!#REF!</definedName>
    <definedName name="_______SP13">[3]FES!#REF!</definedName>
    <definedName name="_______SP14">[3]FES!#REF!</definedName>
    <definedName name="_______SP15">[3]FES!#REF!</definedName>
    <definedName name="_______SP16">[3]FES!#REF!</definedName>
    <definedName name="_______SP17">[3]FES!#REF!</definedName>
    <definedName name="_______SP18">[3]FES!#REF!</definedName>
    <definedName name="_______SP19">[3]FES!#REF!</definedName>
    <definedName name="_______SP2">[3]FES!#REF!</definedName>
    <definedName name="_______SP20">[3]FES!#REF!</definedName>
    <definedName name="_______SP3">[3]FES!#REF!</definedName>
    <definedName name="_______SP4">[3]FES!#REF!</definedName>
    <definedName name="_______SP5">[3]FES!#REF!</definedName>
    <definedName name="_______SP7">[3]FES!#REF!</definedName>
    <definedName name="_______SP8">[3]FES!#REF!</definedName>
    <definedName name="_______SP9">[3]FES!#REF!</definedName>
    <definedName name="_____SP1">[3]FES!#REF!</definedName>
    <definedName name="_____SP10">[3]FES!#REF!</definedName>
    <definedName name="_____SP11">[3]FES!#REF!</definedName>
    <definedName name="_____SP12">[3]FES!#REF!</definedName>
    <definedName name="_____SP13">[3]FES!#REF!</definedName>
    <definedName name="_____SP14">[3]FES!#REF!</definedName>
    <definedName name="_____SP15">[3]FES!#REF!</definedName>
    <definedName name="_____SP16">[3]FES!#REF!</definedName>
    <definedName name="_____SP17">[3]FES!#REF!</definedName>
    <definedName name="_____SP18">[3]FES!#REF!</definedName>
    <definedName name="_____SP19">[3]FES!#REF!</definedName>
    <definedName name="_____SP2">[3]FES!#REF!</definedName>
    <definedName name="_____SP20">[3]FES!#REF!</definedName>
    <definedName name="_____SP3">[3]FES!#REF!</definedName>
    <definedName name="_____SP4">[3]FES!#REF!</definedName>
    <definedName name="_____SP5">[3]FES!#REF!</definedName>
    <definedName name="_____SP7">[3]FES!#REF!</definedName>
    <definedName name="_____SP8">[3]FES!#REF!</definedName>
    <definedName name="_____SP9">[3]FES!#REF!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SP1">[3]FES!#REF!</definedName>
    <definedName name="___SP10">[3]FES!#REF!</definedName>
    <definedName name="___SP11">[3]FES!#REF!</definedName>
    <definedName name="___SP12">[3]FES!#REF!</definedName>
    <definedName name="___SP13">[3]FES!#REF!</definedName>
    <definedName name="___SP14">[3]FES!#REF!</definedName>
    <definedName name="___SP15">[3]FES!#REF!</definedName>
    <definedName name="___SP16">[3]FES!#REF!</definedName>
    <definedName name="___SP17">[3]FES!#REF!</definedName>
    <definedName name="___SP18">[3]FES!#REF!</definedName>
    <definedName name="___SP19">[3]FES!#REF!</definedName>
    <definedName name="___SP2">[3]FES!#REF!</definedName>
    <definedName name="___SP20">[3]FES!#REF!</definedName>
    <definedName name="___SP3">[3]FES!#REF!</definedName>
    <definedName name="___SP4">[3]FES!#REF!</definedName>
    <definedName name="___SP5">[3]FES!#REF!</definedName>
    <definedName name="___SP7">[3]FES!#REF!</definedName>
    <definedName name="___SP8">[3]FES!#REF!</definedName>
    <definedName name="___SP9">[3]FES!#REF!</definedName>
    <definedName name="__SP1">[3]FES!#REF!</definedName>
    <definedName name="__SP10">[3]FES!#REF!</definedName>
    <definedName name="__SP11">[3]FES!#REF!</definedName>
    <definedName name="__SP12">[3]FES!#REF!</definedName>
    <definedName name="__SP13">[3]FES!#REF!</definedName>
    <definedName name="__SP14">[3]FES!#REF!</definedName>
    <definedName name="__SP15">[3]FES!#REF!</definedName>
    <definedName name="__SP16">[3]FES!#REF!</definedName>
    <definedName name="__SP17">[3]FES!#REF!</definedName>
    <definedName name="__SP18">[3]FES!#REF!</definedName>
    <definedName name="__SP19">[3]FES!#REF!</definedName>
    <definedName name="__SP2">[3]FES!#REF!</definedName>
    <definedName name="__SP20">[3]FES!#REF!</definedName>
    <definedName name="__SP3">[3]FES!#REF!</definedName>
    <definedName name="__SP4">[3]FES!#REF!</definedName>
    <definedName name="__SP5">[3]FES!#REF!</definedName>
    <definedName name="__SP7">[3]FES!#REF!</definedName>
    <definedName name="__SP8">[3]FES!#REF!</definedName>
    <definedName name="__SP9">[3]FES!#REF!</definedName>
    <definedName name="__xlnm.Print_Area_2">#REF!</definedName>
    <definedName name="__xlnm.Print_Titles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tt1">#N/A</definedName>
    <definedName name="ADD_2">[5]Диапазоны!#REF!</definedName>
    <definedName name="ADD_4">[5]Диапазоны!#REF!</definedName>
    <definedName name="ADD_PP1">[6]Диапазоны!#REF!</definedName>
    <definedName name="ADD_PP2">#REF!</definedName>
    <definedName name="ADD_PP2_2">[7]Диапазоны!#REF!</definedName>
    <definedName name="ADD2_1">[5]Диапазоны!#REF!</definedName>
    <definedName name="ADD3_1">[5]Диапазоны!#REF!</definedName>
    <definedName name="ADD4_MO">[7]Диапазоны!#REF!</definedName>
    <definedName name="ADD4_ORG">[7]Диапазоны!#REF!</definedName>
    <definedName name="ALL_FILES">[8]Файлы!$B$1</definedName>
    <definedName name="anscount" hidden="1">1</definedName>
    <definedName name="bbbbbb">#N/A</definedName>
    <definedName name="bnmnm">#N/A</definedName>
    <definedName name="ccc">#N/A</definedName>
    <definedName name="ccccdc">#N/A</definedName>
    <definedName name="CompOt">#N/A</definedName>
    <definedName name="CompRas">#N/A</definedName>
    <definedName name="cvfds">#N/A</definedName>
    <definedName name="CУММА">#REF!</definedName>
    <definedName name="DATA">#REF!</definedName>
    <definedName name="DATE">#REF!</definedName>
    <definedName name="dddddddd">#N/A</definedName>
    <definedName name="Down_range">#REF!</definedName>
    <definedName name="ERRO">#REF!</definedName>
    <definedName name="event">[9]TEHSHEET!$Q$2:$Q$5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'[10]10я Мельн'!#REF!</definedName>
    <definedName name="Excel_BuiltIn_Print_Area_12_1_1">NA()</definedName>
    <definedName name="Excel_BuiltIn_Print_Area_12_1_3">'[10]10я Мельн'!#REF!</definedName>
    <definedName name="Excel_BuiltIn_Print_Area_12_1_3_1">NA()</definedName>
    <definedName name="Excel_BuiltIn_Print_Area_12_1_5">'[10]10я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'[11]Свод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ffffffff">#N/A</definedName>
    <definedName name="fg">#N/A</definedName>
    <definedName name="fil">[12]Справочники!$H$15</definedName>
    <definedName name="ghg" hidden="1">{#N/A,#N/A,FALSE,"Себестоимсть-97"}</definedName>
    <definedName name="god">[9]Титульный!$F$9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[12]Справочники!$G$13</definedName>
    <definedName name="k">#N/A</definedName>
    <definedName name="kbcn">#N/A</definedName>
    <definedName name="kk">#N/A</definedName>
    <definedName name="kpp">[12]Справочники!$H$13</definedName>
    <definedName name="LAST_RANGE">[8]REESTR!#REF!</definedName>
    <definedName name="LOAD">#REF!</definedName>
    <definedName name="LOAD1">#REF!</definedName>
    <definedName name="LOAD2">#REF!</definedName>
    <definedName name="LOAD5">'[13]Тарифное меню 2'!#REF!</definedName>
    <definedName name="mmm" hidden="1">{#N/A,#N/A,FALSE,"Себестоимсть-97"}</definedName>
    <definedName name="MO">#REF!</definedName>
    <definedName name="MO_LIST">[8]REESTR!#REF!</definedName>
    <definedName name="MO_LIST1">[9]REESTR!$X$2:$X$240</definedName>
    <definedName name="mo_n">[12]Справочники!$F$10</definedName>
    <definedName name="mo_name">[9]Титульный!$G$32</definedName>
    <definedName name="month_list">[14]TEHSHEET!$F$1:$F$13</definedName>
    <definedName name="MR_LIST">[14]REESTR_MO!$D$2:$D$15</definedName>
    <definedName name="MUNOBR">#REF!</definedName>
    <definedName name="n">#N/A</definedName>
    <definedName name="NOM">#REF!</definedName>
    <definedName name="NSRF">#REF!</definedName>
    <definedName name="OKTMO">#REF!</definedName>
    <definedName name="OKTMO_LIST">[8]REESTR!#REF!</definedName>
    <definedName name="OKTMO_LIST1">[15]REESTR!$Y$3</definedName>
    <definedName name="oktmo_n">[12]Справочники!$H$10</definedName>
    <definedName name="org">[9]Титульный!$F$13</definedName>
    <definedName name="Org_list">#REF!</definedName>
    <definedName name="org_n">[12]Справочники!$F$13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[16]КУ1!$F$76:$G$77,[16]КУ1!$K$79:$K$80,[16]КУ1!$K$76:$K$77,[16]КУ1!$K$72:$K$74,[16]КУ1!$F$72:$G$74,[16]КУ1!$F$68:$H$70,[16]КУ1!$I$70,[16]КУ1!$J$68:$J$69,[16]КУ1!$K$66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[16]КУ1!$F$66:$G$66,[16]КУ1!$F$61:$G$63,[16]КУ1!$K$61:$K$63,[16]КУ1!$K$58,[16]КУ1!$I$57,[16]КУ1!$K$56,[16]КУ1!$H$57,[16]КУ1!$F$56:$G$58,[16]КУ1!$F$52:$G$53,[16]КУ1!$H$53</definedName>
    <definedName name="P2_T3_PRT" hidden="1">#REF!,#REF!,#REF!,#REF!</definedName>
    <definedName name="P3_SCOPE_PRT_K1" hidden="1">[16]КУ1!$J$53,[16]КУ1!$K$52,[16]КУ1!$K$50,[16]КУ1!$J$49,[16]КУ1!$K$48,[16]КУ1!$F$50:$G$50,[16]КУ1!$F$49:$H$49,[16]КУ1!$F$48:$G$48,[16]КУ1!$F$45:$G$46,[16]КУ1!$H$46</definedName>
    <definedName name="P4_SCOPE_PRT_K1" hidden="1">[16]КУ1!$J$46,[16]КУ1!$K$45,[16]КУ1!$J$43,[16]КУ1!$K$42,[16]КУ1!$H$43,[16]КУ1!$F$42:$G$43,[16]КУ1!$F$38:$G$38,[16]КУ1!$F$39:$H$39,[16]КУ1!$J$39,[16]КУ1!$K$38</definedName>
    <definedName name="P5_SCOPE_PRT_K1" hidden="1">[16]КУ1!$K$35:$K$36,[16]КУ1!$F$33:$G$36,[16]КУ1!$H$34,[16]КУ1!$J$34,[16]КУ1!$K$33,[16]КУ1!$J$31,[16]КУ1!$F$30:$G$31,[16]КУ1!$H$31,[16]КУ1!$K$30,[16]КУ1!$J$28</definedName>
    <definedName name="P6_SCOPE_PRT_K1" hidden="1">[16]КУ1!$F$27:$G$28,[16]КУ1!$H$28,[16]КУ1!$K$27,[16]КУ1!$K$23,[16]КУ1!$J$24,[16]КУ1!$F$23:$G$23,[16]КУ1!$F$24:$H$24,[16]КУ1!$F$17:$G$21,[16]КУ1!$H$18,[16]КУ1!$J$18</definedName>
    <definedName name="P6_T2.1?Protection">P1_T2.1?Protection</definedName>
    <definedName name="P7_SCOPE_PRT_K1" hidden="1">[16]КУ1!$K$17,[16]КУ1!$K$19:$K$21,[16]КУ1!$F$14:$G$15,[16]КУ1!$H$15,[16]КУ1!$J$15,[16]КУ1!$K$14,[16]КУ1!$J$12,[16]КУ1!$K$11,[16]КУ1!$F$11:$G$12,[16]КУ1!$H$12</definedName>
    <definedName name="PROT">'[17]Баланс тепло (2)'!#REF!,'[17]Баланс тепло (2)'!#REF!,'[17]Баланс тепло (2)'!#REF!,'[17]Баланс тепло (2)'!#REF!,'[17]Баланс тепло (2)'!#REF!,'[17]Баланс тепло (2)'!#REF!</definedName>
    <definedName name="qasec">#N/A</definedName>
    <definedName name="qqq">#N/A</definedName>
    <definedName name="qqqq">#N/A</definedName>
    <definedName name="qwecn">#N/A</definedName>
    <definedName name="qwer">#N/A</definedName>
    <definedName name="qwertyt">#N/A</definedName>
    <definedName name="qwertyu">#N/A</definedName>
    <definedName name="qwertyui">#N/A</definedName>
    <definedName name="qwsde">#N/A</definedName>
    <definedName name="qwxxd">#N/A</definedName>
    <definedName name="RANGE3">#REF!</definedName>
    <definedName name="RANGE4">#REF!</definedName>
    <definedName name="RANGE5">#REF!</definedName>
    <definedName name="REG">#REF!</definedName>
    <definedName name="region_name">[18]Титульный!$G$8</definedName>
    <definedName name="regions">#REF!</definedName>
    <definedName name="REGUL">#REF!</definedName>
    <definedName name="rr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[19]Смета!#REF!</definedName>
    <definedName name="SCOPE_ADD_M">[8]TEHSHEET!#REF!</definedName>
    <definedName name="SCOPE_ADD_VID">#REF!</definedName>
    <definedName name="SCOPE_ADD1">[8]TEHSHEET!#REF!</definedName>
    <definedName name="SCOPE_DATA1">#REF!</definedName>
    <definedName name="SCOPE_DATA2">#REF!</definedName>
    <definedName name="SCOPE_DATA3">#REF!</definedName>
    <definedName name="SCOPE_DATA6">'[13]Справочник организаций'!#REF!</definedName>
    <definedName name="SCOPE_ET">[19]Баланс!#REF!</definedName>
    <definedName name="SCOPE_F">#REF!</definedName>
    <definedName name="scope_ld">'[17]Баланс тепло (2)'!#REF!</definedName>
    <definedName name="SCOPE_MatrMU">[7]matrix!#REF!</definedName>
    <definedName name="SCOPE_MatrMUORG1">[7]matrix!#REF!</definedName>
    <definedName name="SCOPE_MatrMUORG2">[7]matrix!#REF!</definedName>
    <definedName name="SCOPE_MatrORG1">[7]matrix!#REF!</definedName>
    <definedName name="SCOPE_MatrORG2">[7]matrix!#REF!</definedName>
    <definedName name="SCOPE_MatrVal">[7]matrix!#REF!</definedName>
    <definedName name="SCOPE_MO">[20]Справочники!$K$6:$K$742,[20]Справочники!#REF!</definedName>
    <definedName name="SCOPE_MO2">#REF!</definedName>
    <definedName name="SCOPE_NALOG">[21]Справочники!$R$3:$R$4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'[20]Баланс тепло'!$N$10,'[20]Баланс тепло'!$H$10,'[20]Баланс тепло'!$P$10:$Q$10,'[20]Баланс тепло'!$J$10,'[20]Баланс тепло'!$S$10:$X$10,'[20]Баланс тепло'!$L$10</definedName>
    <definedName name="SCOPE_R">#REF!</definedName>
    <definedName name="SCOPE_SMETA">[19]Смета!#REF!</definedName>
    <definedName name="SCOPE_SUM">#REF!,#REF!</definedName>
    <definedName name="SCOPE_SV_PRT">P1_SCOPE_SV_PRT,P2_SCOPE_SV_PRT,P3_SCOPE_SV_PRT</definedName>
    <definedName name="scope_toLoad">'[17]Баланс тепло (2)'!#REF!,'[17]Баланс тепло (2)'!$H$9:$AE$9</definedName>
    <definedName name="SCOPE_VD">[8]TEHSHEET!$D$1:$D$10</definedName>
    <definedName name="sd">#N/A</definedName>
    <definedName name="Sheet2?prefix?">"H"</definedName>
    <definedName name="smet" hidden="1">{#N/A,#N/A,FALSE,"Себестоимсть-97"}</definedName>
    <definedName name="SPRAV_PROT">[20]Справочники!$E$6,[20]Справочники!$D$11:$D$902,[20]Справочники!$E$3</definedName>
    <definedName name="sq">#REF!</definedName>
    <definedName name="station">[22]Титульный!$F$15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[18]TECHSHEET!$E$44</definedName>
    <definedName name="TEMPLATE_CLAIM">[18]TECHSHEET!$E$34</definedName>
    <definedName name="TEMPLATE_SPHERE">[18]TECHSHEET!$E$6</definedName>
    <definedName name="tt">#N/A</definedName>
    <definedName name="TTT">#REF!</definedName>
    <definedName name="TYPE_POSELEN">#REF!</definedName>
    <definedName name="vbh">#N/A</definedName>
    <definedName name="VD">[23]TEHSHEET!$D$1:$D$10</definedName>
    <definedName name="VDOC">#REF!</definedName>
    <definedName name="version">[14]Инструкция!$B$3</definedName>
    <definedName name="VID_TOPL">[8]TEHSHEET!$H$1:$H$5</definedName>
    <definedName name="vprod">[12]Справочники!$E$15</definedName>
    <definedName name="vrem">#REF!</definedName>
    <definedName name="wrn.Калькуляция._.себестоимости." hidden="1">{#N/A,#N/A,FALSE,"Себестоимсть-97"}</definedName>
    <definedName name="xdgfg">#N/A</definedName>
    <definedName name="year_list">[14]TEHSHEET!$I$1:$I$15</definedName>
    <definedName name="YES_NO">[8]TEHSHEET!$B$1:$B$2</definedName>
    <definedName name="yyyjjjj" hidden="1">{#N/A,#N/A,FALSE,"Себестоимсть-97"}</definedName>
    <definedName name="Z_D54CF5D4_AA29_4597_AAAF_1C3339C48122_.wvu.PrintArea" localSheetId="0" hidden="1">' 1.5.'!$A$1:$H$17</definedName>
    <definedName name="А">#N/A</definedName>
    <definedName name="абон.пл">#N/A</definedName>
    <definedName name="авт">#N/A</definedName>
    <definedName name="ам">[3]FES!#REF!</definedName>
    <definedName name="аморт">[3]FES!#REF!</definedName>
    <definedName name="ан">#N/A</definedName>
    <definedName name="анализ">#N/A</definedName>
    <definedName name="ап">#N/A</definedName>
    <definedName name="апрель">#N/A</definedName>
    <definedName name="_xlnm.Database">#REF!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олгоградэнерго">#REF!</definedName>
    <definedName name="второй">#REF!</definedName>
    <definedName name="ГОДА">#REF!</definedName>
    <definedName name="дд">#N/A</definedName>
    <definedName name="_xlnm.Print_Titles" localSheetId="0">' 1.5.'!$A:$C</definedName>
    <definedName name="зз">#N/A</definedName>
    <definedName name="Зин">#N/A</definedName>
    <definedName name="й">#N/A</definedName>
    <definedName name="йй">#N/A</definedName>
    <definedName name="к1">#N/A</definedName>
    <definedName name="КВАРТАЛЫ">#REF!</definedName>
    <definedName name="ке">#N/A</definedName>
    <definedName name="копия">[3]FES!#REF!</definedName>
    <definedName name="коэф1">#REF!</definedName>
    <definedName name="коэф2">#REF!</definedName>
    <definedName name="коэф3">#REF!</definedName>
    <definedName name="коэф4">#REF!</definedName>
    <definedName name="л">#N/A</definedName>
    <definedName name="лимит" hidden="1">{#N/A,#N/A,FALSE,"Себестоимсть-97"}</definedName>
    <definedName name="лист">#N/A</definedName>
    <definedName name="лист1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">#N/A</definedName>
    <definedName name="Лист2?prefix?">"T2"</definedName>
    <definedName name="лист3">[3]FES!#REF!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МЕСЯЦ">#REF!</definedName>
    <definedName name="мониторинг">#N/A</definedName>
    <definedName name="МР">#REF!</definedName>
    <definedName name="мс">#N/A</definedName>
    <definedName name="мым">#N/A</definedName>
    <definedName name="НСРФ">[24]Регионы!$A$2:$A$89</definedName>
    <definedName name="_xlnm.Print_Area" localSheetId="0">' 1.5.'!$A$1:$DX$20</definedName>
    <definedName name="ОРГ">'[17]Баланс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лан">#N/A</definedName>
    <definedName name="пнлнееен" hidden="1">{#N/A,#N/A,FALSE,"Себестоимсть-97"}</definedName>
    <definedName name="ПоследнийГод">#REF!</definedName>
    <definedName name="пр">[3]FES!#REF!</definedName>
    <definedName name="пром.">#N/A</definedName>
    <definedName name="проч">#N/A</definedName>
    <definedName name="проч.расх">#N/A</definedName>
    <definedName name="расх">#N/A</definedName>
    <definedName name="РГРЭС">#N/A</definedName>
    <definedName name="рем">#N/A</definedName>
    <definedName name="ро">[3]FES!#REF!</definedName>
    <definedName name="рол">#REF!</definedName>
    <definedName name="с">#N/A</definedName>
    <definedName name="свод">#N/A</definedName>
    <definedName name="сель">#N/A</definedName>
    <definedName name="сельск.хоз">#N/A</definedName>
    <definedName name="сс">#N/A</definedName>
    <definedName name="ссс">#N/A</definedName>
    <definedName name="сссс">#N/A</definedName>
    <definedName name="ссы">#N/A</definedName>
    <definedName name="СУММА">#REF!</definedName>
    <definedName name="тов">#N/A</definedName>
    <definedName name="тома">#N/A</definedName>
    <definedName name="третий">#REF!</definedName>
    <definedName name="три">#N/A</definedName>
    <definedName name="у">#N/A</definedName>
    <definedName name="уец">[3]FES!#REF!</definedName>
    <definedName name="УФ56ОТ">#N/A</definedName>
    <definedName name="фф">#N/A</definedName>
    <definedName name="ц">#N/A</definedName>
    <definedName name="цу">#N/A</definedName>
    <definedName name="цув">[3]FES!#REF!</definedName>
    <definedName name="ЦУК">[3]FES!#REF!</definedName>
    <definedName name="четвертый">#REF!</definedName>
    <definedName name="ЧИСЛО">#REF!</definedName>
    <definedName name="ш">#REF!</definedName>
    <definedName name="щ">#N/A</definedName>
    <definedName name="ыв">#N/A</definedName>
    <definedName name="ывы">#N/A</definedName>
    <definedName name="ыыы" hidden="1">{#N/A,#N/A,FALSE,"Себестоимсть-97"}</definedName>
    <definedName name="ыыыы">#N/A</definedName>
    <definedName name="э">#REF!</definedName>
    <definedName name="Южные">#N/A</definedName>
  </definedNames>
  <calcPr calcId="125725"/>
</workbook>
</file>

<file path=xl/calcChain.xml><?xml version="1.0" encoding="utf-8"?>
<calcChain xmlns="http://schemas.openxmlformats.org/spreadsheetml/2006/main">
  <c r="DR20" i="4"/>
  <c r="CF14"/>
  <c r="CF15" s="1"/>
  <c r="AG14"/>
  <c r="AC14"/>
  <c r="AH13"/>
  <c r="AL13" s="1"/>
  <c r="AG13"/>
  <c r="R13"/>
  <c r="N13"/>
  <c r="S13" s="1"/>
  <c r="W13" s="1"/>
  <c r="M13"/>
  <c r="AH12"/>
  <c r="DI11"/>
  <c r="DD11"/>
  <c r="CY11"/>
  <c r="CY12" s="1"/>
  <c r="CU12" s="1"/>
  <c r="CT11"/>
  <c r="CT14" s="1"/>
  <c r="CT15" s="1"/>
  <c r="CO11"/>
  <c r="CO12" s="1"/>
  <c r="CK11"/>
  <c r="CK14" s="1"/>
  <c r="CK15" s="1"/>
  <c r="CJ11"/>
  <c r="CJ12" s="1"/>
  <c r="CA11"/>
  <c r="CE11" s="1"/>
  <c r="CE14" s="1"/>
  <c r="CE15" s="1"/>
  <c r="BV11"/>
  <c r="BZ11" s="1"/>
  <c r="BZ12" s="1"/>
  <c r="BU11"/>
  <c r="BU12" s="1"/>
  <c r="BQ12" s="1"/>
  <c r="BQ11"/>
  <c r="BP11"/>
  <c r="BP12" s="1"/>
  <c r="BL12" s="1"/>
  <c r="BL11"/>
  <c r="BK11"/>
  <c r="BK12" s="1"/>
  <c r="BG12" s="1"/>
  <c r="BG11"/>
  <c r="BF11"/>
  <c r="BF12" s="1"/>
  <c r="BB12" s="1"/>
  <c r="BB11"/>
  <c r="BA11"/>
  <c r="BA12" s="1"/>
  <c r="AW12" s="1"/>
  <c r="AW11"/>
  <c r="AV11"/>
  <c r="AV12" s="1"/>
  <c r="AR12" s="1"/>
  <c r="AR11"/>
  <c r="AQ11"/>
  <c r="AQ12" s="1"/>
  <c r="AM12" s="1"/>
  <c r="AM11"/>
  <c r="AL11"/>
  <c r="AH11"/>
  <c r="AG11"/>
  <c r="X11"/>
  <c r="N11"/>
  <c r="N12" s="1"/>
  <c r="R12" s="1"/>
  <c r="M11"/>
  <c r="I11"/>
  <c r="EC8"/>
  <c r="EB8"/>
  <c r="EA8"/>
  <c r="CT8"/>
  <c r="CK8"/>
  <c r="CO8" s="1"/>
  <c r="CF8"/>
  <c r="CJ8" s="1"/>
  <c r="CE8"/>
  <c r="BZ8"/>
  <c r="BV8" s="1"/>
  <c r="BU8"/>
  <c r="BQ8" s="1"/>
  <c r="BP8"/>
  <c r="BL8" s="1"/>
  <c r="BK8"/>
  <c r="BG8" s="1"/>
  <c r="BF8"/>
  <c r="BB8" s="1"/>
  <c r="BA8"/>
  <c r="AW8" s="1"/>
  <c r="AV8"/>
  <c r="AR8" s="1"/>
  <c r="AG8"/>
  <c r="AC8" s="1"/>
  <c r="AC12" s="1"/>
  <c r="AG12" s="1"/>
  <c r="AB8"/>
  <c r="AB14" s="1"/>
  <c r="X14" s="1"/>
  <c r="X8"/>
  <c r="EC7"/>
  <c r="EC9" s="1"/>
  <c r="EB7"/>
  <c r="EB9" s="1"/>
  <c r="EA7"/>
  <c r="EA9" s="1"/>
  <c r="AQ7"/>
  <c r="AL7"/>
  <c r="AG7"/>
  <c r="W7"/>
  <c r="R7"/>
  <c r="DI6"/>
  <c r="DI14" s="1"/>
  <c r="DI15" s="1"/>
  <c r="DD6"/>
  <c r="DD14" s="1"/>
  <c r="DD15" s="1"/>
  <c r="CY6"/>
  <c r="CY14" s="1"/>
  <c r="CY15" s="1"/>
  <c r="CP6"/>
  <c r="CO6"/>
  <c r="CO14" s="1"/>
  <c r="CO15" s="1"/>
  <c r="CJ6"/>
  <c r="CJ14" s="1"/>
  <c r="CJ15" s="1"/>
  <c r="CA6"/>
  <c r="CA14" s="1"/>
  <c r="CA15" s="1"/>
  <c r="BZ6"/>
  <c r="BZ14" s="1"/>
  <c r="BU6"/>
  <c r="BU14" s="1"/>
  <c r="BP6"/>
  <c r="BP14" s="1"/>
  <c r="BK6"/>
  <c r="BK14" s="1"/>
  <c r="BF6"/>
  <c r="BF14" s="1"/>
  <c r="BA6"/>
  <c r="BA14" s="1"/>
  <c r="AV6"/>
  <c r="AV14" s="1"/>
  <c r="AQ6"/>
  <c r="AQ8" s="1"/>
  <c r="AM8" s="1"/>
  <c r="AM14" s="1"/>
  <c r="AQ14" s="1"/>
  <c r="AL6"/>
  <c r="AL8" s="1"/>
  <c r="AH8" s="1"/>
  <c r="AC6"/>
  <c r="N6"/>
  <c r="N14" s="1"/>
  <c r="R14" s="1"/>
  <c r="M6"/>
  <c r="M8" s="1"/>
  <c r="I6"/>
  <c r="A3"/>
  <c r="M14" l="1"/>
  <c r="I14" s="1"/>
  <c r="I8"/>
  <c r="BA15"/>
  <c r="AW15" s="1"/>
  <c r="AW14"/>
  <c r="BK15"/>
  <c r="BG15" s="1"/>
  <c r="BG14"/>
  <c r="DS6"/>
  <c r="DS11"/>
  <c r="DN6"/>
  <c r="DN11"/>
  <c r="AV15"/>
  <c r="AR15" s="1"/>
  <c r="AR14"/>
  <c r="BF15"/>
  <c r="BB15" s="1"/>
  <c r="BB14"/>
  <c r="BP15"/>
  <c r="BL15" s="1"/>
  <c r="BL14"/>
  <c r="BZ15"/>
  <c r="BV15" s="1"/>
  <c r="BV14"/>
  <c r="DX6"/>
  <c r="DX11"/>
  <c r="I12"/>
  <c r="M12" s="1"/>
  <c r="BU15"/>
  <c r="BQ15" s="1"/>
  <c r="BQ14"/>
  <c r="S6"/>
  <c r="R6"/>
  <c r="R8" s="1"/>
  <c r="N8" s="1"/>
  <c r="AH6"/>
  <c r="AH14" s="1"/>
  <c r="AL14" s="1"/>
  <c r="AM6"/>
  <c r="AR6"/>
  <c r="AW6"/>
  <c r="BB6"/>
  <c r="BG6"/>
  <c r="BL6"/>
  <c r="BQ6"/>
  <c r="BV6"/>
  <c r="CU6"/>
  <c r="CZ6"/>
  <c r="DE6"/>
  <c r="CA8"/>
  <c r="CP8"/>
  <c r="S11"/>
  <c r="BV12"/>
  <c r="CF12"/>
  <c r="CK12"/>
  <c r="AM13"/>
  <c r="AQ13" s="1"/>
  <c r="CY8"/>
  <c r="DD8"/>
  <c r="DD12" s="1"/>
  <c r="CZ12" s="1"/>
  <c r="DI8"/>
  <c r="DI12" s="1"/>
  <c r="DE12" s="1"/>
  <c r="R11"/>
  <c r="CP11"/>
  <c r="CP14" s="1"/>
  <c r="CP15" s="1"/>
  <c r="CU11"/>
  <c r="CZ11"/>
  <c r="DE11"/>
  <c r="CT12"/>
  <c r="CP12" s="1"/>
  <c r="S12" l="1"/>
  <c r="W12" s="1"/>
  <c r="W11"/>
  <c r="CZ14"/>
  <c r="CZ15" s="1"/>
  <c r="CZ8"/>
  <c r="S14"/>
  <c r="W14" s="1"/>
  <c r="W6"/>
  <c r="W8" s="1"/>
  <c r="S8" s="1"/>
  <c r="DX14"/>
  <c r="DX15" s="1"/>
  <c r="DX8"/>
  <c r="DT8" s="1"/>
  <c r="DT6"/>
  <c r="DN14"/>
  <c r="DN15" s="1"/>
  <c r="DN8"/>
  <c r="DJ8" s="1"/>
  <c r="DJ6"/>
  <c r="DS14"/>
  <c r="DS15" s="1"/>
  <c r="DS8"/>
  <c r="DO8" s="1"/>
  <c r="DO6"/>
  <c r="DE14"/>
  <c r="DE15" s="1"/>
  <c r="DE8"/>
  <c r="CU14"/>
  <c r="CU15" s="1"/>
  <c r="CU8"/>
  <c r="DX12"/>
  <c r="DT11"/>
  <c r="DT12" s="1"/>
  <c r="DN12"/>
  <c r="DJ11"/>
  <c r="DJ12" s="1"/>
  <c r="DS12"/>
  <c r="DO11"/>
  <c r="DO12" s="1"/>
  <c r="DO14" l="1"/>
  <c r="DO15" s="1"/>
  <c r="DT14"/>
  <c r="DT15" s="1"/>
  <c r="DJ14"/>
  <c r="DJ15" s="1"/>
</calcChain>
</file>

<file path=xl/sharedStrings.xml><?xml version="1.0" encoding="utf-8"?>
<sst xmlns="http://schemas.openxmlformats.org/spreadsheetml/2006/main" count="179" uniqueCount="60">
  <si>
    <t>Таблица П1.5.</t>
  </si>
  <si>
    <t>Продолжение Таблицы П1.5.</t>
  </si>
  <si>
    <t>Таблица П 1.5.</t>
  </si>
  <si>
    <t>Электрическая мощность по диапазонам напряжения ЭСО  (тыс.кВт)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</si>
  <si>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2014 год</t>
    </r>
  </si>
  <si>
    <r>
      <rPr>
        <sz val="11"/>
        <color theme="1"/>
        <rFont val="Calibri"/>
        <family val="2"/>
        <charset val="204"/>
        <scheme val="minor"/>
      </rPr>
      <t xml:space="preserve">Факт </t>
    </r>
    <r>
      <rPr>
        <b/>
        <sz val="10"/>
        <rFont val="Arial Cyr"/>
        <charset val="204"/>
      </rPr>
      <t xml:space="preserve"> 2014 год</t>
    </r>
  </si>
  <si>
    <t>Период регулирования  2013 год</t>
  </si>
  <si>
    <t>Период регулирования  2014 год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</si>
  <si>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2015 год</t>
    </r>
  </si>
  <si>
    <t>Факт 2015 г.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</si>
  <si>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2016 год</t>
    </r>
  </si>
  <si>
    <r>
      <rPr>
        <sz val="11"/>
        <color theme="1"/>
        <rFont val="Calibri"/>
        <family val="2"/>
        <charset val="204"/>
        <scheme val="minor"/>
      </rPr>
      <t>Фактическое  исполнение</t>
    </r>
    <r>
      <rPr>
        <b/>
        <sz val="10"/>
        <rFont val="Arial Cyr"/>
        <charset val="204"/>
      </rPr>
      <t xml:space="preserve">  2016 года</t>
    </r>
  </si>
  <si>
    <r>
      <t xml:space="preserve">Период  регулирования на </t>
    </r>
    <r>
      <rPr>
        <b/>
        <sz val="12"/>
        <rFont val="Times New Roman"/>
        <family val="1"/>
        <charset val="204"/>
      </rPr>
      <t>2017 год</t>
    </r>
  </si>
  <si>
    <r>
      <t xml:space="preserve">Период  регулирования на </t>
    </r>
    <r>
      <rPr>
        <b/>
        <sz val="12"/>
        <rFont val="Times New Roman"/>
        <family val="1"/>
        <charset val="204"/>
      </rPr>
      <t>1 п/г 2017 года</t>
    </r>
  </si>
  <si>
    <r>
      <t xml:space="preserve">Период  регулирования на </t>
    </r>
    <r>
      <rPr>
        <b/>
        <sz val="12"/>
        <rFont val="Times New Roman"/>
        <family val="1"/>
        <charset val="204"/>
      </rPr>
      <t>2 п/г 2017 года</t>
    </r>
  </si>
  <si>
    <r>
      <t xml:space="preserve">Утверждено РСТ на </t>
    </r>
    <r>
      <rPr>
        <b/>
        <sz val="12"/>
        <rFont val="Times New Roman"/>
        <family val="1"/>
        <charset val="204"/>
      </rPr>
      <t>2017 год</t>
    </r>
  </si>
  <si>
    <r>
      <t xml:space="preserve">Утверждено РСТ  на </t>
    </r>
    <r>
      <rPr>
        <b/>
        <sz val="12"/>
        <rFont val="Times New Roman"/>
        <family val="1"/>
        <charset val="204"/>
      </rPr>
      <t>1 п/г 2017 года</t>
    </r>
  </si>
  <si>
    <r>
      <t xml:space="preserve">Утверждено РСТ на </t>
    </r>
    <r>
      <rPr>
        <b/>
        <sz val="12"/>
        <rFont val="Times New Roman"/>
        <family val="1"/>
        <charset val="204"/>
      </rPr>
      <t>2 п/г 2017 года</t>
    </r>
  </si>
  <si>
    <r>
      <rPr>
        <sz val="12"/>
        <rFont val="Times New Roman"/>
        <family val="1"/>
        <charset val="204"/>
      </rPr>
      <t>Фактическое исполнение</t>
    </r>
    <r>
      <rPr>
        <b/>
        <sz val="12"/>
        <rFont val="Times New Roman"/>
        <family val="1"/>
        <charset val="204"/>
      </rPr>
      <t xml:space="preserve"> 2017 года</t>
    </r>
  </si>
  <si>
    <r>
      <t xml:space="preserve">Утверждено на </t>
    </r>
    <r>
      <rPr>
        <b/>
        <sz val="12"/>
        <rFont val="Times New Roman"/>
        <family val="1"/>
        <charset val="204"/>
      </rPr>
      <t>2018 год</t>
    </r>
  </si>
  <si>
    <r>
      <t xml:space="preserve">Период  регулирования  на </t>
    </r>
    <r>
      <rPr>
        <b/>
        <sz val="12"/>
        <rFont val="Times New Roman"/>
        <family val="1"/>
        <charset val="204"/>
      </rPr>
      <t>1 п/г 2018 года</t>
    </r>
  </si>
  <si>
    <r>
      <t xml:space="preserve">Период  регулирования на </t>
    </r>
    <r>
      <rPr>
        <b/>
        <sz val="12"/>
        <rFont val="Times New Roman"/>
        <family val="1"/>
        <charset val="204"/>
      </rPr>
      <t>2 п/г 2018 года</t>
    </r>
  </si>
  <si>
    <r>
      <rPr>
        <sz val="12"/>
        <rFont val="Times New Roman"/>
        <family val="1"/>
        <charset val="204"/>
      </rPr>
      <t xml:space="preserve"> Ожидаемое  исполнение</t>
    </r>
    <r>
      <rPr>
        <b/>
        <sz val="12"/>
        <rFont val="Times New Roman"/>
        <family val="1"/>
        <charset val="204"/>
      </rPr>
      <t xml:space="preserve"> 2018 год</t>
    </r>
  </si>
  <si>
    <r>
      <t xml:space="preserve">Период  регулирования на </t>
    </r>
    <r>
      <rPr>
        <b/>
        <sz val="12"/>
        <rFont val="Times New Roman"/>
        <family val="1"/>
        <charset val="204"/>
      </rPr>
      <t>2019 год</t>
    </r>
  </si>
  <si>
    <r>
      <t xml:space="preserve">Период  регулирования 1-е полугодие </t>
    </r>
    <r>
      <rPr>
        <b/>
        <sz val="12"/>
        <rFont val="Times New Roman"/>
        <family val="1"/>
        <charset val="204"/>
      </rPr>
      <t>2019 года</t>
    </r>
  </si>
  <si>
    <r>
      <t xml:space="preserve">Период  регулирования 2-е полугодие  </t>
    </r>
    <r>
      <rPr>
        <b/>
        <sz val="12"/>
        <rFont val="Times New Roman"/>
        <family val="1"/>
        <charset val="204"/>
      </rPr>
      <t>2019 года</t>
    </r>
  </si>
  <si>
    <t>Утверждено РСТ на 2019 год</t>
  </si>
  <si>
    <t>Утверждено РСТ 1-е полугодие 2019 год</t>
  </si>
  <si>
    <t>Утверждено РСТ 2-е полугодие 2019 год</t>
  </si>
  <si>
    <t>Всего</t>
  </si>
  <si>
    <t>ВН</t>
  </si>
  <si>
    <t>СН1</t>
  </si>
  <si>
    <t>СН11</t>
  </si>
  <si>
    <t>НН</t>
  </si>
  <si>
    <t>СН2</t>
  </si>
  <si>
    <t>Поступление мощности в сеть</t>
  </si>
  <si>
    <t>1 п/г</t>
  </si>
  <si>
    <t>2 п/г</t>
  </si>
  <si>
    <t>год</t>
  </si>
  <si>
    <t>1.1.</t>
  </si>
  <si>
    <t>из смежной сети, всего</t>
  </si>
  <si>
    <t>энергия</t>
  </si>
  <si>
    <t>1.2.</t>
  </si>
  <si>
    <t>от эл/станций ПЭ</t>
  </si>
  <si>
    <t>мощность</t>
  </si>
  <si>
    <t>от других поставщиков</t>
  </si>
  <si>
    <t>ЧЧИМ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</si>
  <si>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</si>
  <si>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</si>
  <si>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</si>
  <si>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</si>
  <si>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</si>
  <si>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4.1.</t>
  </si>
  <si>
    <t xml:space="preserve">В т.ч. Заявленная мощность собственных потребителей, пользующихся региональными электрическими сетями </t>
  </si>
  <si>
    <t>4.2.</t>
  </si>
  <si>
    <t>Заявленная мощность потребителей оптового рынка</t>
  </si>
  <si>
    <t>4.3.</t>
  </si>
  <si>
    <t>В другие организации</t>
  </si>
  <si>
    <t>Эксперты Региональной службы по тарифам и ценам Камчатского края</t>
  </si>
  <si>
    <t>Эксперт РСТ Камчатского края</t>
  </si>
</sst>
</file>

<file path=xl/styles.xml><?xml version="1.0" encoding="utf-8"?>
<styleSheet xmlns="http://schemas.openxmlformats.org/spreadsheetml/2006/main">
  <numFmts count="5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0000"/>
    <numFmt numFmtId="166" formatCode="0.0000"/>
    <numFmt numFmtId="167" formatCode="_-* #,##0.000_р_._-;\-* #,##0.000_р_._-;_-* &quot;-&quot;??_р_._-;_-@_-"/>
    <numFmt numFmtId="168" formatCode="_-* #,##0.00[$€-1]_-;\-* #,##0.00[$€-1]_-;_-* &quot;-&quot;??[$€-1]_-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#,##0.000[$р.-419];\-#,##0.000[$р.-419]"/>
    <numFmt numFmtId="183" formatCode="_-* #,##0.0\ _$_-;\-* #,##0.0\ _$_-;_-* &quot;-&quot;??\ _$_-;_-@_-"/>
    <numFmt numFmtId="184" formatCode="0.0"/>
    <numFmt numFmtId="185" formatCode="#,##0.0_);\(#,##0.0\)"/>
    <numFmt numFmtId="186" formatCode="#,##0_ ;[Red]\-#,##0\ "/>
    <numFmt numFmtId="187" formatCode="#,##0_);[Blue]\(#,##0\)"/>
    <numFmt numFmtId="188" formatCode="_-* #,##0_-;\-* #,##0_-;_-* &quot;-&quot;_-;_-@_-"/>
    <numFmt numFmtId="189" formatCode="_-* #,##0.00_-;\-* #,##0.00_-;_-* &quot;-&quot;??_-;_-@_-"/>
    <numFmt numFmtId="190" formatCode="#,##0__\ \ \ \ "/>
    <numFmt numFmtId="191" formatCode="_-&quot;£&quot;* #,##0_-;\-&quot;£&quot;* #,##0_-;_-&quot;£&quot;* &quot;-&quot;_-;_-@_-"/>
    <numFmt numFmtId="192" formatCode="_-&quot;£&quot;* #,##0.00_-;\-&quot;£&quot;* #,##0.00_-;_-&quot;£&quot;* &quot;-&quot;??_-;_-@_-"/>
    <numFmt numFmtId="193" formatCode="#\ ##0.000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\ _d_._-;\-* #,##0\ _d_._-;_-* &quot;-&quot;\ _d_._-;_-@_-"/>
    <numFmt numFmtId="198" formatCode="_-* #,##0.00_đ_._-;\-* #,##0.00_đ_._-;_-* &quot;-&quot;??_đ_._-;_-@_-"/>
    <numFmt numFmtId="199" formatCode="_-* #,##0.00\ _d_._-;\-* #,##0.00\ _d_._-;_-* &quot;-&quot;??\ _d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&quot; &quot;[$руб.-419];[Red]&quot;-&quot;#,##0.00&quot; &quot;[$руб.-419]"/>
    <numFmt numFmtId="204" formatCode="#,##0.000_ ;\-#,##0.000\ "/>
    <numFmt numFmtId="205" formatCode="#,##0.00_ ;[Red]\-#,##0.00\ "/>
    <numFmt numFmtId="206" formatCode="#,##0.000"/>
    <numFmt numFmtId="207" formatCode="##,##0.000"/>
    <numFmt numFmtId="208" formatCode="_-* #,##0\ _р_._-;\-* #,##0\ _р_._-;_-* &quot;-&quot;\ _р_._-;_-@_-"/>
    <numFmt numFmtId="209" formatCode="_-* #,##0.00\ _р_._-;\-* #,##0.00\ _р_._-;_-* &quot;-&quot;??\ _р_._-;_-@_-"/>
    <numFmt numFmtId="210" formatCode="_(* #,##0_);_(* \(#,##0\);_(* &quot;-&quot;_);_(@_)"/>
    <numFmt numFmtId="211" formatCode="_-* #,##0_р_._-;\-* #,##0_р_._-;_-* &quot;-&quot;??_р_._-;_-@_-"/>
    <numFmt numFmtId="212" formatCode="_(* #,##0.00_);_(* \(#,##0.00\);_(* &quot;-&quot;??_);_(@_)"/>
    <numFmt numFmtId="213" formatCode="#,##0.0"/>
    <numFmt numFmtId="214" formatCode="_-* #,##0\ _$_-;\-* #,##0\ _$_-;_-* &quot;-&quot;\ _$_-;_-@_-"/>
    <numFmt numFmtId="215" formatCode="#,##0.00_ ;\-#,##0.00\ "/>
    <numFmt numFmtId="216" formatCode="%#\.00"/>
  </numFmts>
  <fonts count="1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sz val="12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imes New Roman Cyr"/>
    </font>
    <font>
      <sz val="12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0"/>
      <name val="Courier Cyr"/>
      <family val="2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name val="Times New Roman Cyr"/>
      <family val="1"/>
      <charset val="204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9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1" fillId="0" borderId="0"/>
    <xf numFmtId="0" fontId="13" fillId="0" borderId="0"/>
    <xf numFmtId="168" fontId="13" fillId="0" borderId="0"/>
    <xf numFmtId="0" fontId="14" fillId="0" borderId="0"/>
    <xf numFmtId="0" fontId="15" fillId="0" borderId="0"/>
    <xf numFmtId="169" fontId="16" fillId="0" borderId="0">
      <alignment vertical="top"/>
    </xf>
    <xf numFmtId="169" fontId="17" fillId="0" borderId="0">
      <alignment vertical="top"/>
    </xf>
    <xf numFmtId="170" fontId="17" fillId="4" borderId="0">
      <alignment vertical="top"/>
    </xf>
    <xf numFmtId="169" fontId="17" fillId="5" borderId="0">
      <alignment vertical="top"/>
    </xf>
    <xf numFmtId="40" fontId="18" fillId="0" borderId="0" applyFont="0" applyFill="0" applyBorder="0" applyAlignment="0" applyProtection="0"/>
    <xf numFmtId="0" fontId="19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20" fillId="0" borderId="0">
      <alignment vertical="top"/>
    </xf>
    <xf numFmtId="0" fontId="14" fillId="0" borderId="0"/>
    <xf numFmtId="0" fontId="13" fillId="0" borderId="0"/>
    <xf numFmtId="171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71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72" fontId="15" fillId="6" borderId="29">
      <alignment wrapText="1"/>
      <protection locked="0"/>
    </xf>
    <xf numFmtId="0" fontId="13" fillId="0" borderId="0"/>
    <xf numFmtId="0" fontId="13" fillId="0" borderId="0"/>
    <xf numFmtId="0" fontId="13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4" fillId="0" borderId="0"/>
    <xf numFmtId="168" fontId="14" fillId="0" borderId="0"/>
    <xf numFmtId="0" fontId="14" fillId="0" borderId="0"/>
    <xf numFmtId="168" fontId="14" fillId="0" borderId="0"/>
    <xf numFmtId="0" fontId="14" fillId="0" borderId="0"/>
    <xf numFmtId="168" fontId="14" fillId="0" borderId="0"/>
    <xf numFmtId="0" fontId="14" fillId="0" borderId="0"/>
    <xf numFmtId="168" fontId="14" fillId="0" borderId="0"/>
    <xf numFmtId="0" fontId="13" fillId="0" borderId="0"/>
    <xf numFmtId="0" fontId="22" fillId="0" borderId="0"/>
    <xf numFmtId="0" fontId="13" fillId="0" borderId="0"/>
    <xf numFmtId="168" fontId="13" fillId="0" borderId="0"/>
    <xf numFmtId="0" fontId="13" fillId="0" borderId="0"/>
    <xf numFmtId="0" fontId="13" fillId="0" borderId="0"/>
    <xf numFmtId="0" fontId="13" fillId="0" borderId="0"/>
    <xf numFmtId="171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3" fillId="0" borderId="0"/>
    <xf numFmtId="168" fontId="13" fillId="0" borderId="0"/>
    <xf numFmtId="0" fontId="13" fillId="0" borderId="0"/>
    <xf numFmtId="168" fontId="13" fillId="0" borderId="0"/>
    <xf numFmtId="0" fontId="14" fillId="0" borderId="0"/>
    <xf numFmtId="168" fontId="14" fillId="0" borderId="0"/>
    <xf numFmtId="0" fontId="14" fillId="0" borderId="0"/>
    <xf numFmtId="0" fontId="13" fillId="0" borderId="0"/>
    <xf numFmtId="0" fontId="14" fillId="0" borderId="0"/>
    <xf numFmtId="168" fontId="14" fillId="0" borderId="0"/>
    <xf numFmtId="171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4" fillId="0" borderId="0"/>
    <xf numFmtId="168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8" fontId="14" fillId="0" borderId="0"/>
    <xf numFmtId="0" fontId="14" fillId="0" borderId="0"/>
    <xf numFmtId="168" fontId="14" fillId="0" borderId="0"/>
    <xf numFmtId="171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71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3" fillId="0" borderId="0"/>
    <xf numFmtId="0" fontId="14" fillId="0" borderId="0"/>
    <xf numFmtId="0" fontId="14" fillId="0" borderId="0"/>
    <xf numFmtId="168" fontId="14" fillId="0" borderId="0"/>
    <xf numFmtId="0" fontId="13" fillId="0" borderId="0"/>
    <xf numFmtId="0" fontId="14" fillId="0" borderId="0"/>
    <xf numFmtId="0" fontId="13" fillId="0" borderId="0"/>
    <xf numFmtId="168" fontId="13" fillId="0" borderId="0"/>
    <xf numFmtId="0" fontId="13" fillId="0" borderId="0"/>
    <xf numFmtId="168" fontId="13" fillId="0" borderId="0"/>
    <xf numFmtId="0" fontId="14" fillId="0" borderId="0"/>
    <xf numFmtId="168" fontId="14" fillId="0" borderId="0"/>
    <xf numFmtId="0" fontId="14" fillId="0" borderId="0"/>
    <xf numFmtId="0" fontId="13" fillId="0" borderId="0"/>
    <xf numFmtId="168" fontId="13" fillId="0" borderId="0"/>
    <xf numFmtId="0" fontId="13" fillId="0" borderId="0"/>
    <xf numFmtId="168" fontId="13" fillId="0" borderId="0"/>
    <xf numFmtId="0" fontId="2" fillId="0" borderId="0"/>
    <xf numFmtId="0" fontId="14" fillId="0" borderId="0"/>
    <xf numFmtId="0" fontId="14" fillId="0" borderId="0"/>
    <xf numFmtId="168" fontId="14" fillId="0" borderId="0"/>
    <xf numFmtId="173" fontId="2" fillId="0" borderId="0" applyFont="0" applyFill="0" applyBorder="0" applyAlignment="0" applyProtection="0"/>
    <xf numFmtId="174" fontId="23" fillId="0" borderId="30">
      <protection locked="0"/>
    </xf>
    <xf numFmtId="175" fontId="23" fillId="0" borderId="0">
      <protection locked="0"/>
    </xf>
    <xf numFmtId="176" fontId="23" fillId="0" borderId="0">
      <protection locked="0"/>
    </xf>
    <xf numFmtId="175" fontId="23" fillId="0" borderId="0">
      <protection locked="0"/>
    </xf>
    <xf numFmtId="176" fontId="23" fillId="0" borderId="0">
      <protection locked="0"/>
    </xf>
    <xf numFmtId="177" fontId="23" fillId="0" borderId="0">
      <protection locked="0"/>
    </xf>
    <xf numFmtId="15" fontId="23" fillId="0" borderId="0">
      <protection locked="0"/>
    </xf>
    <xf numFmtId="174" fontId="24" fillId="0" borderId="0">
      <protection locked="0"/>
    </xf>
    <xf numFmtId="174" fontId="24" fillId="0" borderId="0">
      <protection locked="0"/>
    </xf>
    <xf numFmtId="174" fontId="23" fillId="0" borderId="30">
      <protection locked="0"/>
    </xf>
    <xf numFmtId="0" fontId="25" fillId="7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2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9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/>
    <xf numFmtId="178" fontId="21" fillId="0" borderId="31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9" fillId="10" borderId="0" applyNumberFormat="0" applyBorder="0" applyAlignment="0" applyProtection="0"/>
    <xf numFmtId="10" fontId="30" fillId="0" borderId="0" applyNumberFormat="0" applyFill="0" applyBorder="0" applyAlignment="0"/>
    <xf numFmtId="0" fontId="31" fillId="0" borderId="0"/>
    <xf numFmtId="0" fontId="32" fillId="40" borderId="32" applyNumberFormat="0" applyAlignment="0" applyProtection="0"/>
    <xf numFmtId="0" fontId="33" fillId="0" borderId="32" applyNumberFormat="0" applyAlignment="0">
      <protection locked="0"/>
    </xf>
    <xf numFmtId="0" fontId="34" fillId="41" borderId="33" applyNumberFormat="0" applyAlignment="0" applyProtection="0"/>
    <xf numFmtId="0" fontId="35" fillId="0" borderId="19">
      <alignment horizontal="left" vertical="center"/>
    </xf>
    <xf numFmtId="41" fontId="15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5" fillId="0" borderId="0"/>
    <xf numFmtId="178" fontId="37" fillId="42" borderId="31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5" fillId="0" borderId="0"/>
    <xf numFmtId="0" fontId="36" fillId="0" borderId="0" applyFill="0" applyBorder="0" applyProtection="0">
      <alignment vertical="center"/>
    </xf>
    <xf numFmtId="0" fontId="15" fillId="0" borderId="0"/>
    <xf numFmtId="14" fontId="15" fillId="0" borderId="0"/>
    <xf numFmtId="0" fontId="36" fillId="0" borderId="0" applyFont="0" applyFill="0" applyBorder="0" applyAlignment="0" applyProtection="0"/>
    <xf numFmtId="14" fontId="10" fillId="0" borderId="0">
      <alignment vertical="top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6" fillId="0" borderId="34" applyNumberFormat="0" applyFont="0" applyFill="0" applyAlignment="0" applyProtection="0"/>
    <xf numFmtId="0" fontId="38" fillId="0" borderId="0" applyNumberFormat="0" applyFill="0" applyBorder="0" applyAlignment="0" applyProtection="0"/>
    <xf numFmtId="17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68" fontId="10" fillId="0" borderId="0" applyFont="0" applyFill="0" applyBorder="0" applyAlignment="0" applyProtection="0"/>
    <xf numFmtId="37" fontId="15" fillId="0" borderId="0"/>
    <xf numFmtId="0" fontId="26" fillId="0" borderId="0"/>
    <xf numFmtId="0" fontId="40" fillId="0" borderId="0"/>
    <xf numFmtId="0" fontId="41" fillId="0" borderId="0" applyNumberFormat="0" applyFill="0" applyBorder="0" applyAlignment="0" applyProtection="0"/>
    <xf numFmtId="184" fontId="42" fillId="0" borderId="0" applyFill="0" applyBorder="0" applyAlignment="0" applyProtection="0"/>
    <xf numFmtId="184" fontId="16" fillId="0" borderId="0" applyFill="0" applyBorder="0" applyAlignment="0" applyProtection="0"/>
    <xf numFmtId="184" fontId="43" fillId="0" borderId="0" applyFill="0" applyBorder="0" applyAlignment="0" applyProtection="0"/>
    <xf numFmtId="184" fontId="44" fillId="0" borderId="0" applyFill="0" applyBorder="0" applyAlignment="0" applyProtection="0"/>
    <xf numFmtId="184" fontId="45" fillId="0" borderId="0" applyFill="0" applyBorder="0" applyAlignment="0" applyProtection="0"/>
    <xf numFmtId="184" fontId="46" fillId="0" borderId="0" applyFill="0" applyBorder="0" applyAlignment="0" applyProtection="0"/>
    <xf numFmtId="184" fontId="47" fillId="0" borderId="0" applyFill="0" applyBorder="0" applyAlignment="0" applyProtection="0"/>
    <xf numFmtId="2" fontId="15" fillId="0" borderId="0"/>
    <xf numFmtId="0" fontId="48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Fill="0" applyBorder="0" applyProtection="0">
      <alignment horizontal="left"/>
    </xf>
    <xf numFmtId="0" fontId="51" fillId="12" borderId="0" applyNumberFormat="0" applyBorder="0" applyAlignment="0" applyProtection="0"/>
    <xf numFmtId="169" fontId="52" fillId="5" borderId="19" applyNumberFormat="0" applyFont="0" applyBorder="0" applyAlignment="0" applyProtection="0"/>
    <xf numFmtId="0" fontId="36" fillId="0" borderId="0" applyFont="0" applyFill="0" applyBorder="0" applyAlignment="0" applyProtection="0">
      <alignment horizontal="right"/>
    </xf>
    <xf numFmtId="185" fontId="53" fillId="5" borderId="0" applyNumberFormat="0" applyFont="0" applyAlignment="0"/>
    <xf numFmtId="0" fontId="54" fillId="0" borderId="0" applyProtection="0">
      <alignment horizontal="right"/>
    </xf>
    <xf numFmtId="0" fontId="33" fillId="43" borderId="32" applyNumberFormat="0" applyAlignment="0"/>
    <xf numFmtId="0" fontId="55" fillId="0" borderId="0">
      <alignment horizontal="center"/>
    </xf>
    <xf numFmtId="0" fontId="56" fillId="0" borderId="35" applyNumberFormat="0" applyFill="0" applyAlignment="0" applyProtection="0"/>
    <xf numFmtId="0" fontId="57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0" applyNumberFormat="0" applyFill="0" applyBorder="0" applyAlignment="0" applyProtection="0"/>
    <xf numFmtId="2" fontId="59" fillId="44" borderId="0" applyAlignment="0">
      <alignment horizontal="right"/>
      <protection locked="0"/>
    </xf>
    <xf numFmtId="0" fontId="55" fillId="0" borderId="0">
      <alignment horizontal="center" textRotation="90"/>
    </xf>
    <xf numFmtId="171" fontId="60" fillId="0" borderId="0">
      <alignment vertical="top"/>
    </xf>
    <xf numFmtId="38" fontId="60" fillId="0" borderId="0">
      <alignment vertical="top"/>
    </xf>
    <xf numFmtId="38" fontId="60" fillId="0" borderId="0">
      <alignment vertical="top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>
      <alignment vertical="center" wrapText="1"/>
    </xf>
    <xf numFmtId="178" fontId="63" fillId="0" borderId="0"/>
    <xf numFmtId="0" fontId="15" fillId="0" borderId="0"/>
    <xf numFmtId="0" fontId="64" fillId="0" borderId="0" applyNumberFormat="0" applyFill="0" applyBorder="0" applyAlignment="0" applyProtection="0">
      <alignment vertical="top"/>
      <protection locked="0"/>
    </xf>
    <xf numFmtId="186" fontId="65" fillId="0" borderId="19">
      <alignment horizontal="center" vertical="center" wrapText="1"/>
    </xf>
    <xf numFmtId="0" fontId="66" fillId="18" borderId="32" applyNumberFormat="0" applyAlignment="0" applyProtection="0"/>
    <xf numFmtId="0" fontId="67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171" fontId="17" fillId="0" borderId="0">
      <alignment vertical="top"/>
    </xf>
    <xf numFmtId="171" fontId="17" fillId="4" borderId="0">
      <alignment vertical="top"/>
    </xf>
    <xf numFmtId="38" fontId="17" fillId="4" borderId="0">
      <alignment vertical="top"/>
    </xf>
    <xf numFmtId="38" fontId="17" fillId="4" borderId="0">
      <alignment vertical="top"/>
    </xf>
    <xf numFmtId="38" fontId="17" fillId="0" borderId="0">
      <alignment vertical="top"/>
    </xf>
    <xf numFmtId="187" fontId="17" fillId="5" borderId="0">
      <alignment vertical="top"/>
    </xf>
    <xf numFmtId="38" fontId="17" fillId="0" borderId="0">
      <alignment vertical="top"/>
    </xf>
    <xf numFmtId="0" fontId="68" fillId="0" borderId="38" applyNumberFormat="0" applyFill="0" applyAlignment="0" applyProtection="0"/>
    <xf numFmtId="188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90" fontId="70" fillId="0" borderId="19">
      <alignment horizontal="right"/>
      <protection locked="0"/>
    </xf>
    <xf numFmtId="191" fontId="69" fillId="0" borderId="0" applyFont="0" applyFill="0" applyBorder="0" applyAlignment="0" applyProtection="0"/>
    <xf numFmtId="192" fontId="69" fillId="0" borderId="0" applyFont="0" applyFill="0" applyBorder="0" applyAlignment="0" applyProtection="0"/>
    <xf numFmtId="191" fontId="69" fillId="0" borderId="0" applyFont="0" applyFill="0" applyBorder="0" applyAlignment="0" applyProtection="0"/>
    <xf numFmtId="192" fontId="69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ill="0" applyBorder="0" applyProtection="0">
      <alignment vertical="center"/>
    </xf>
    <xf numFmtId="0" fontId="36" fillId="0" borderId="0" applyFont="0" applyFill="0" applyBorder="0" applyAlignment="0" applyProtection="0">
      <alignment horizontal="right"/>
    </xf>
    <xf numFmtId="193" fontId="71" fillId="0" borderId="0" applyProtection="0">
      <alignment horizontal="justify" vertical="top"/>
      <protection locked="0"/>
    </xf>
    <xf numFmtId="3" fontId="2" fillId="0" borderId="39" applyFont="0" applyBorder="0">
      <alignment horizontal="center" vertical="center"/>
    </xf>
    <xf numFmtId="0" fontId="72" fillId="45" borderId="0" applyNumberFormat="0" applyBorder="0" applyAlignment="0" applyProtection="0"/>
    <xf numFmtId="0" fontId="25" fillId="0" borderId="40"/>
    <xf numFmtId="0" fontId="73" fillId="0" borderId="0" applyNumberFormat="0" applyFill="0" applyBorder="0" applyAlignment="0" applyProtection="0"/>
    <xf numFmtId="194" fontId="2" fillId="0" borderId="0"/>
    <xf numFmtId="0" fontId="13" fillId="0" borderId="0"/>
    <xf numFmtId="0" fontId="7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>
      <alignment horizontal="right"/>
    </xf>
    <xf numFmtId="0" fontId="2" fillId="0" borderId="0"/>
    <xf numFmtId="0" fontId="75" fillId="0" borderId="0"/>
    <xf numFmtId="0" fontId="36" fillId="0" borderId="0" applyFill="0" applyBorder="0" applyProtection="0">
      <alignment vertical="center"/>
    </xf>
    <xf numFmtId="0" fontId="76" fillId="0" borderId="0"/>
    <xf numFmtId="0" fontId="15" fillId="0" borderId="0"/>
    <xf numFmtId="0" fontId="13" fillId="0" borderId="0"/>
    <xf numFmtId="0" fontId="26" fillId="46" borderId="41" applyNumberFormat="0" applyAlignment="0" applyProtection="0"/>
    <xf numFmtId="195" fontId="2" fillId="0" borderId="0" applyFont="0" applyAlignment="0">
      <alignment horizontal="center"/>
    </xf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15" fillId="0" borderId="0"/>
    <xf numFmtId="0" fontId="52" fillId="0" borderId="0"/>
    <xf numFmtId="200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0" fontId="77" fillId="40" borderId="42" applyNumberFormat="0" applyAlignment="0" applyProtection="0"/>
    <xf numFmtId="1" fontId="78" fillId="0" borderId="0" applyProtection="0">
      <alignment horizontal="right" vertical="center"/>
    </xf>
    <xf numFmtId="49" fontId="79" fillId="0" borderId="43" applyFill="0" applyProtection="0">
      <alignment vertical="center"/>
    </xf>
    <xf numFmtId="9" fontId="15" fillId="0" borderId="0" applyFont="0" applyFill="0" applyBorder="0" applyAlignment="0" applyProtection="0"/>
    <xf numFmtId="0" fontId="36" fillId="0" borderId="0" applyFill="0" applyBorder="0" applyProtection="0">
      <alignment vertical="center"/>
    </xf>
    <xf numFmtId="37" fontId="80" fillId="6" borderId="44"/>
    <xf numFmtId="37" fontId="80" fillId="6" borderId="44"/>
    <xf numFmtId="0" fontId="81" fillId="0" borderId="0" applyNumberFormat="0">
      <alignment horizontal="left"/>
    </xf>
    <xf numFmtId="202" fontId="82" fillId="0" borderId="45" applyBorder="0">
      <alignment horizontal="right"/>
      <protection locked="0"/>
    </xf>
    <xf numFmtId="49" fontId="83" fillId="0" borderId="19" applyNumberFormat="0">
      <alignment horizontal="left" vertical="center"/>
    </xf>
    <xf numFmtId="0" fontId="84" fillId="0" borderId="0"/>
    <xf numFmtId="203" fontId="84" fillId="0" borderId="0"/>
    <xf numFmtId="0" fontId="85" fillId="0" borderId="46">
      <alignment vertical="center"/>
    </xf>
    <xf numFmtId="4" fontId="86" fillId="6" borderId="42" applyNumberFormat="0" applyProtection="0">
      <alignment vertical="center"/>
    </xf>
    <xf numFmtId="4" fontId="87" fillId="6" borderId="42" applyNumberFormat="0" applyProtection="0">
      <alignment vertical="center"/>
    </xf>
    <xf numFmtId="4" fontId="86" fillId="6" borderId="42" applyNumberFormat="0" applyProtection="0">
      <alignment horizontal="left" vertical="center" indent="1"/>
    </xf>
    <xf numFmtId="4" fontId="86" fillId="6" borderId="42" applyNumberFormat="0" applyProtection="0">
      <alignment horizontal="left" vertical="center" indent="1"/>
    </xf>
    <xf numFmtId="0" fontId="15" fillId="47" borderId="42" applyNumberFormat="0" applyProtection="0">
      <alignment horizontal="left" vertical="center" indent="1"/>
    </xf>
    <xf numFmtId="4" fontId="86" fillId="48" borderId="42" applyNumberFormat="0" applyProtection="0">
      <alignment horizontal="right" vertical="center"/>
    </xf>
    <xf numFmtId="4" fontId="86" fillId="49" borderId="42" applyNumberFormat="0" applyProtection="0">
      <alignment horizontal="right" vertical="center"/>
    </xf>
    <xf numFmtId="4" fontId="86" fillId="50" borderId="42" applyNumberFormat="0" applyProtection="0">
      <alignment horizontal="right" vertical="center"/>
    </xf>
    <xf numFmtId="4" fontId="86" fillId="51" borderId="42" applyNumberFormat="0" applyProtection="0">
      <alignment horizontal="right" vertical="center"/>
    </xf>
    <xf numFmtId="4" fontId="86" fillId="52" borderId="42" applyNumberFormat="0" applyProtection="0">
      <alignment horizontal="right" vertical="center"/>
    </xf>
    <xf numFmtId="4" fontId="86" fillId="53" borderId="42" applyNumberFormat="0" applyProtection="0">
      <alignment horizontal="right" vertical="center"/>
    </xf>
    <xf numFmtId="4" fontId="86" fillId="54" borderId="42" applyNumberFormat="0" applyProtection="0">
      <alignment horizontal="right" vertical="center"/>
    </xf>
    <xf numFmtId="4" fontId="86" fillId="55" borderId="42" applyNumberFormat="0" applyProtection="0">
      <alignment horizontal="right" vertical="center"/>
    </xf>
    <xf numFmtId="4" fontId="86" fillId="56" borderId="42" applyNumberFormat="0" applyProtection="0">
      <alignment horizontal="right" vertical="center"/>
    </xf>
    <xf numFmtId="4" fontId="88" fillId="57" borderId="42" applyNumberFormat="0" applyProtection="0">
      <alignment horizontal="left" vertical="center" indent="1"/>
    </xf>
    <xf numFmtId="4" fontId="86" fillId="58" borderId="47" applyNumberFormat="0" applyProtection="0">
      <alignment horizontal="left" vertical="center" indent="1"/>
    </xf>
    <xf numFmtId="4" fontId="89" fillId="59" borderId="0" applyNumberFormat="0" applyProtection="0">
      <alignment horizontal="left" vertical="center" indent="1"/>
    </xf>
    <xf numFmtId="0" fontId="15" fillId="47" borderId="42" applyNumberFormat="0" applyProtection="0">
      <alignment horizontal="left" vertical="center" indent="1"/>
    </xf>
    <xf numFmtId="4" fontId="20" fillId="58" borderId="42" applyNumberFormat="0" applyProtection="0">
      <alignment horizontal="left" vertical="center" indent="1"/>
    </xf>
    <xf numFmtId="4" fontId="20" fillId="60" borderId="42" applyNumberFormat="0" applyProtection="0">
      <alignment horizontal="left" vertical="center" indent="1"/>
    </xf>
    <xf numFmtId="0" fontId="15" fillId="60" borderId="42" applyNumberFormat="0" applyProtection="0">
      <alignment horizontal="left" vertical="center" indent="1"/>
    </xf>
    <xf numFmtId="0" fontId="15" fillId="60" borderId="42" applyNumberFormat="0" applyProtection="0">
      <alignment horizontal="left" vertical="center" indent="1"/>
    </xf>
    <xf numFmtId="0" fontId="15" fillId="61" borderId="42" applyNumberFormat="0" applyProtection="0">
      <alignment horizontal="left" vertical="center" indent="1"/>
    </xf>
    <xf numFmtId="0" fontId="15" fillId="61" borderId="42" applyNumberFormat="0" applyProtection="0">
      <alignment horizontal="left" vertical="center" indent="1"/>
    </xf>
    <xf numFmtId="0" fontId="15" fillId="4" borderId="42" applyNumberFormat="0" applyProtection="0">
      <alignment horizontal="left" vertical="center" indent="1"/>
    </xf>
    <xf numFmtId="0" fontId="15" fillId="4" borderId="42" applyNumberFormat="0" applyProtection="0">
      <alignment horizontal="left" vertical="center" indent="1"/>
    </xf>
    <xf numFmtId="0" fontId="15" fillId="47" borderId="42" applyNumberFormat="0" applyProtection="0">
      <alignment horizontal="left" vertical="center" indent="1"/>
    </xf>
    <xf numFmtId="0" fontId="15" fillId="47" borderId="42" applyNumberFormat="0" applyProtection="0">
      <alignment horizontal="left" vertical="center" indent="1"/>
    </xf>
    <xf numFmtId="0" fontId="2" fillId="0" borderId="0"/>
    <xf numFmtId="4" fontId="86" fillId="62" borderId="42" applyNumberFormat="0" applyProtection="0">
      <alignment vertical="center"/>
    </xf>
    <xf numFmtId="4" fontId="87" fillId="62" borderId="42" applyNumberFormat="0" applyProtection="0">
      <alignment vertical="center"/>
    </xf>
    <xf numFmtId="4" fontId="86" fillId="62" borderId="42" applyNumberFormat="0" applyProtection="0">
      <alignment horizontal="left" vertical="center" indent="1"/>
    </xf>
    <xf numFmtId="4" fontId="86" fillId="62" borderId="42" applyNumberFormat="0" applyProtection="0">
      <alignment horizontal="left" vertical="center" indent="1"/>
    </xf>
    <xf numFmtId="4" fontId="86" fillId="58" borderId="42" applyNumberFormat="0" applyProtection="0">
      <alignment horizontal="right" vertical="center"/>
    </xf>
    <xf numFmtId="4" fontId="87" fillId="58" borderId="42" applyNumberFormat="0" applyProtection="0">
      <alignment horizontal="right" vertical="center"/>
    </xf>
    <xf numFmtId="0" fontId="15" fillId="47" borderId="42" applyNumberFormat="0" applyProtection="0">
      <alignment horizontal="left" vertical="center" indent="1"/>
    </xf>
    <xf numFmtId="0" fontId="15" fillId="47" borderId="42" applyNumberFormat="0" applyProtection="0">
      <alignment horizontal="left" vertical="center" indent="1"/>
    </xf>
    <xf numFmtId="0" fontId="90" fillId="0" borderId="0"/>
    <xf numFmtId="4" fontId="91" fillId="58" borderId="42" applyNumberFormat="0" applyProtection="0">
      <alignment horizontal="right" vertical="center"/>
    </xf>
    <xf numFmtId="0" fontId="92" fillId="0" borderId="0">
      <alignment horizontal="left" vertical="center" wrapText="1"/>
    </xf>
    <xf numFmtId="0" fontId="15" fillId="0" borderId="0"/>
    <xf numFmtId="0" fontId="13" fillId="0" borderId="0"/>
    <xf numFmtId="2" fontId="93" fillId="63" borderId="48" applyProtection="0"/>
    <xf numFmtId="2" fontId="93" fillId="63" borderId="48" applyProtection="0"/>
    <xf numFmtId="2" fontId="94" fillId="0" borderId="0" applyFill="0" applyBorder="0" applyProtection="0"/>
    <xf numFmtId="2" fontId="95" fillId="0" borderId="0" applyFill="0" applyBorder="0" applyProtection="0"/>
    <xf numFmtId="2" fontId="95" fillId="64" borderId="48" applyProtection="0"/>
    <xf numFmtId="2" fontId="95" fillId="65" borderId="48" applyProtection="0"/>
    <xf numFmtId="2" fontId="95" fillId="66" borderId="48" applyProtection="0"/>
    <xf numFmtId="2" fontId="95" fillId="66" borderId="48" applyProtection="0">
      <alignment horizontal="center"/>
    </xf>
    <xf numFmtId="2" fontId="95" fillId="65" borderId="48" applyProtection="0">
      <alignment horizontal="center"/>
    </xf>
    <xf numFmtId="0" fontId="96" fillId="0" borderId="0" applyBorder="0" applyProtection="0">
      <alignment vertical="center"/>
    </xf>
    <xf numFmtId="0" fontId="96" fillId="0" borderId="43" applyBorder="0" applyProtection="0">
      <alignment horizontal="right" vertical="center"/>
    </xf>
    <xf numFmtId="0" fontId="97" fillId="67" borderId="0" applyBorder="0" applyProtection="0">
      <alignment horizontal="centerContinuous" vertical="center"/>
    </xf>
    <xf numFmtId="0" fontId="97" fillId="68" borderId="43" applyBorder="0" applyProtection="0">
      <alignment horizontal="centerContinuous" vertical="center"/>
    </xf>
    <xf numFmtId="0" fontId="98" fillId="0" borderId="0"/>
    <xf numFmtId="171" fontId="99" fillId="69" borderId="0">
      <alignment horizontal="right" vertical="top"/>
    </xf>
    <xf numFmtId="38" fontId="99" fillId="69" borderId="0">
      <alignment horizontal="right" vertical="top"/>
    </xf>
    <xf numFmtId="38" fontId="99" fillId="69" borderId="0">
      <alignment horizontal="right" vertical="top"/>
    </xf>
    <xf numFmtId="0" fontId="76" fillId="0" borderId="0"/>
    <xf numFmtId="0" fontId="100" fillId="0" borderId="0" applyFill="0" applyBorder="0" applyProtection="0">
      <alignment horizontal="left"/>
    </xf>
    <xf numFmtId="0" fontId="50" fillId="0" borderId="1" applyFill="0" applyBorder="0" applyProtection="0">
      <alignment horizontal="left" vertical="top"/>
    </xf>
    <xf numFmtId="0" fontId="101" fillId="0" borderId="0">
      <alignment horizontal="centerContinuous"/>
    </xf>
    <xf numFmtId="0" fontId="102" fillId="0" borderId="0" applyBorder="0" applyProtection="0"/>
    <xf numFmtId="0" fontId="102" fillId="0" borderId="0"/>
    <xf numFmtId="0" fontId="103" fillId="0" borderId="1" applyFill="0" applyBorder="0" applyProtection="0"/>
    <xf numFmtId="0" fontId="103" fillId="0" borderId="0"/>
    <xf numFmtId="0" fontId="104" fillId="0" borderId="0" applyFill="0" applyBorder="0" applyProtection="0"/>
    <xf numFmtId="0" fontId="105" fillId="0" borderId="0"/>
    <xf numFmtId="0" fontId="106" fillId="0" borderId="0" applyNumberFormat="0" applyFill="0" applyBorder="0" applyAlignment="0" applyProtection="0"/>
    <xf numFmtId="49" fontId="107" fillId="61" borderId="49" applyNumberFormat="0">
      <alignment horizontal="center" vertical="center"/>
    </xf>
    <xf numFmtId="0" fontId="108" fillId="0" borderId="50" applyNumberFormat="0" applyFill="0" applyAlignment="0" applyProtection="0"/>
    <xf numFmtId="0" fontId="109" fillId="0" borderId="34" applyFill="0" applyBorder="0" applyProtection="0">
      <alignment vertical="center"/>
    </xf>
    <xf numFmtId="0" fontId="110" fillId="0" borderId="0">
      <alignment horizontal="fill"/>
    </xf>
    <xf numFmtId="0" fontId="52" fillId="0" borderId="0"/>
    <xf numFmtId="0" fontId="111" fillId="0" borderId="0" applyNumberFormat="0" applyFill="0" applyBorder="0" applyAlignment="0" applyProtection="0"/>
    <xf numFmtId="0" fontId="112" fillId="0" borderId="43" applyBorder="0" applyProtection="0">
      <alignment horizontal="right"/>
    </xf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7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178" fontId="21" fillId="0" borderId="31">
      <protection locked="0"/>
    </xf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0" fontId="66" fillId="19" borderId="32" applyNumberFormat="0" applyAlignment="0" applyProtection="0"/>
    <xf numFmtId="3" fontId="113" fillId="0" borderId="0">
      <alignment horizontal="center" vertical="center" textRotation="90" wrapText="1"/>
    </xf>
    <xf numFmtId="204" fontId="21" fillId="0" borderId="19">
      <alignment vertical="top" wrapText="1"/>
    </xf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77" fillId="43" borderId="4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32" fillId="43" borderId="32" applyNumberFormat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205" fontId="117" fillId="0" borderId="19">
      <alignment vertical="top" wrapText="1"/>
    </xf>
    <xf numFmtId="4" fontId="118" fillId="0" borderId="19">
      <alignment horizontal="left" vertical="center"/>
    </xf>
    <xf numFmtId="4" fontId="118" fillId="0" borderId="19"/>
    <xf numFmtId="4" fontId="118" fillId="74" borderId="19"/>
    <xf numFmtId="4" fontId="118" fillId="75" borderId="19"/>
    <xf numFmtId="4" fontId="119" fillId="76" borderId="19"/>
    <xf numFmtId="4" fontId="120" fillId="4" borderId="19"/>
    <xf numFmtId="4" fontId="121" fillId="0" borderId="19">
      <alignment horizontal="center" wrapText="1"/>
    </xf>
    <xf numFmtId="205" fontId="118" fillId="0" borderId="19"/>
    <xf numFmtId="205" fontId="117" fillId="0" borderId="19">
      <alignment horizontal="center" vertical="center" wrapText="1"/>
    </xf>
    <xf numFmtId="205" fontId="117" fillId="0" borderId="19">
      <alignment vertical="top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22" fillId="0" borderId="0" applyBorder="0">
      <alignment horizontal="center" vertical="center" wrapText="1"/>
    </xf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51" applyBorder="0">
      <alignment horizontal="center" vertical="center" wrapText="1"/>
    </xf>
    <xf numFmtId="178" fontId="37" fillId="42" borderId="31"/>
    <xf numFmtId="4" fontId="126" fillId="6" borderId="19" applyBorder="0">
      <alignment horizontal="right"/>
    </xf>
    <xf numFmtId="49" fontId="127" fillId="0" borderId="0" applyBorder="0">
      <alignment vertical="center"/>
    </xf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0" fontId="108" fillId="0" borderId="50" applyNumberFormat="0" applyFill="0" applyAlignment="0" applyProtection="0"/>
    <xf numFmtId="3" fontId="37" fillId="0" borderId="19" applyBorder="0">
      <alignment vertical="center"/>
    </xf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34" fillId="77" borderId="33" applyNumberFormat="0" applyAlignment="0" applyProtection="0"/>
    <xf numFmtId="0" fontId="2" fillId="0" borderId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0" fontId="73" fillId="5" borderId="0" applyFill="0">
      <alignment wrapText="1"/>
    </xf>
    <xf numFmtId="168" fontId="73" fillId="5" borderId="0" applyFill="0">
      <alignment wrapText="1"/>
    </xf>
    <xf numFmtId="0" fontId="124" fillId="0" borderId="0">
      <alignment horizontal="center" vertical="top" wrapText="1"/>
    </xf>
    <xf numFmtId="0" fontId="128" fillId="0" borderId="0">
      <alignment horizontal="centerContinuous" vertical="center" wrapText="1"/>
    </xf>
    <xf numFmtId="168" fontId="124" fillId="0" borderId="0">
      <alignment horizontal="center" vertical="top" wrapText="1"/>
    </xf>
    <xf numFmtId="206" fontId="3" fillId="5" borderId="19">
      <alignment wrapText="1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7" fontId="129" fillId="0" borderId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0" fontId="72" fillId="78" borderId="0" applyNumberFormat="0" applyBorder="0" applyAlignment="0" applyProtection="0"/>
    <xf numFmtId="49" fontId="113" fillId="0" borderId="19">
      <alignment horizontal="right" vertical="top" wrapText="1"/>
    </xf>
    <xf numFmtId="184" fontId="130" fillId="0" borderId="0">
      <alignment horizontal="right" vertical="top" wrapText="1"/>
    </xf>
    <xf numFmtId="207" fontId="21" fillId="0" borderId="0" applyFont="0" applyProtection="0">
      <alignment horizontal="right" vertical="center" wrapText="1"/>
      <protection locked="0"/>
    </xf>
    <xf numFmtId="0" fontId="15" fillId="0" borderId="0"/>
    <xf numFmtId="0" fontId="2" fillId="0" borderId="0"/>
    <xf numFmtId="0" fontId="15" fillId="0" borderId="0"/>
    <xf numFmtId="0" fontId="15" fillId="0" borderId="0"/>
    <xf numFmtId="0" fontId="131" fillId="0" borderId="0"/>
    <xf numFmtId="0" fontId="132" fillId="0" borderId="0"/>
    <xf numFmtId="0" fontId="26" fillId="0" borderId="0"/>
    <xf numFmtId="0" fontId="1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34" fillId="0" borderId="0"/>
    <xf numFmtId="0" fontId="52" fillId="0" borderId="0"/>
    <xf numFmtId="0" fontId="52" fillId="0" borderId="0"/>
    <xf numFmtId="0" fontId="2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133" fillId="0" borderId="0"/>
    <xf numFmtId="0" fontId="26" fillId="0" borderId="0"/>
    <xf numFmtId="0" fontId="15" fillId="0" borderId="0"/>
    <xf numFmtId="0" fontId="132" fillId="0" borderId="0"/>
    <xf numFmtId="0" fontId="132" fillId="0" borderId="0"/>
    <xf numFmtId="0" fontId="26" fillId="0" borderId="0"/>
    <xf numFmtId="0" fontId="2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15" fillId="0" borderId="0" applyNumberFormat="0" applyFont="0" applyFill="0" applyBorder="0" applyAlignment="0" applyProtection="0">
      <alignment vertical="top"/>
    </xf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3" fillId="0" borderId="0"/>
    <xf numFmtId="0" fontId="15" fillId="0" borderId="0"/>
    <xf numFmtId="0" fontId="26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4" fillId="0" borderId="0"/>
    <xf numFmtId="0" fontId="15" fillId="0" borderId="0"/>
    <xf numFmtId="0" fontId="15" fillId="0" borderId="0"/>
    <xf numFmtId="0" fontId="2" fillId="0" borderId="0"/>
    <xf numFmtId="0" fontId="13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2" fillId="0" borderId="0"/>
    <xf numFmtId="0" fontId="2" fillId="0" borderId="0"/>
    <xf numFmtId="0" fontId="1" fillId="0" borderId="0"/>
    <xf numFmtId="0" fontId="133" fillId="0" borderId="0"/>
    <xf numFmtId="0" fontId="26" fillId="0" borderId="0"/>
    <xf numFmtId="168" fontId="26" fillId="0" borderId="0"/>
    <xf numFmtId="0" fontId="1" fillId="0" borderId="0"/>
    <xf numFmtId="0" fontId="1" fillId="0" borderId="0"/>
    <xf numFmtId="0" fontId="1" fillId="0" borderId="0"/>
    <xf numFmtId="49" fontId="126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6" fillId="0" borderId="0"/>
    <xf numFmtId="0" fontId="21" fillId="0" borderId="0"/>
    <xf numFmtId="0" fontId="135" fillId="0" borderId="0"/>
    <xf numFmtId="0" fontId="26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62" fillId="0" borderId="0">
      <alignment vertical="center" wrapText="1"/>
    </xf>
    <xf numFmtId="1" fontId="136" fillId="0" borderId="19">
      <alignment horizontal="left" vertical="center"/>
    </xf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5" fontId="137" fillId="0" borderId="19">
      <alignment vertical="top"/>
    </xf>
    <xf numFmtId="184" fontId="138" fillId="6" borderId="44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2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0" fontId="15" fillId="79" borderId="41" applyNumberFormat="0" applyFont="0" applyAlignment="0" applyProtection="0"/>
    <xf numFmtId="49" fontId="119" fillId="0" borderId="29">
      <alignment horizontal="left" vertical="center"/>
    </xf>
    <xf numFmtId="9" fontId="2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40" fillId="0" borderId="19"/>
    <xf numFmtId="0" fontId="2" fillId="0" borderId="19" applyNumberFormat="0" applyFont="0" applyFill="0" applyAlignment="0" applyProtection="0"/>
    <xf numFmtId="3" fontId="141" fillId="80" borderId="29">
      <alignment horizontal="justify" vertical="center"/>
    </xf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13" fillId="0" borderId="0"/>
    <xf numFmtId="171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8" fontId="13" fillId="0" borderId="0"/>
    <xf numFmtId="49" fontId="130" fillId="0" borderId="0"/>
    <xf numFmtId="49" fontId="142" fillId="0" borderId="0">
      <alignment vertical="top"/>
    </xf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184" fontId="73" fillId="0" borderId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10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21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206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20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20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4" fontId="2" fillId="0" borderId="0" applyFont="0" applyFill="0" applyBorder="0" applyAlignment="0" applyProtection="0"/>
    <xf numFmtId="4" fontId="126" fillId="5" borderId="0" applyBorder="0">
      <alignment horizontal="right"/>
    </xf>
    <xf numFmtId="4" fontId="126" fillId="5" borderId="0" applyBorder="0">
      <alignment horizontal="right"/>
    </xf>
    <xf numFmtId="4" fontId="126" fillId="5" borderId="0" applyBorder="0">
      <alignment horizontal="right"/>
    </xf>
    <xf numFmtId="4" fontId="126" fillId="81" borderId="6" applyBorder="0">
      <alignment horizontal="right"/>
    </xf>
    <xf numFmtId="4" fontId="126" fillId="81" borderId="6" applyBorder="0">
      <alignment horizontal="right"/>
    </xf>
    <xf numFmtId="4" fontId="126" fillId="5" borderId="6" applyBorder="0">
      <alignment horizontal="right"/>
    </xf>
    <xf numFmtId="4" fontId="126" fillId="5" borderId="19" applyFont="0" applyBorder="0">
      <alignment horizontal="right"/>
    </xf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215" fontId="21" fillId="0" borderId="29">
      <alignment vertical="top" wrapText="1"/>
    </xf>
    <xf numFmtId="213" fontId="2" fillId="0" borderId="19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6" fontId="23" fillId="0" borderId="0">
      <protection locked="0"/>
    </xf>
    <xf numFmtId="49" fontId="117" fillId="0" borderId="19">
      <alignment horizontal="center" vertical="center" wrapText="1"/>
    </xf>
    <xf numFmtId="0" fontId="21" fillId="0" borderId="19" applyBorder="0">
      <alignment horizontal="center" vertical="center" wrapText="1"/>
    </xf>
    <xf numFmtId="49" fontId="92" fillId="0" borderId="19" applyNumberFormat="0" applyFill="0" applyAlignment="0" applyProtection="0"/>
    <xf numFmtId="0" fontId="143" fillId="0" borderId="0"/>
    <xf numFmtId="0" fontId="2" fillId="0" borderId="0"/>
    <xf numFmtId="206" fontId="2" fillId="0" borderId="0"/>
    <xf numFmtId="0" fontId="2" fillId="0" borderId="0"/>
    <xf numFmtId="0" fontId="15" fillId="0" borderId="0"/>
  </cellStyleXfs>
  <cellXfs count="147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2" fillId="0" borderId="0" xfId="1" applyAlignment="1"/>
    <xf numFmtId="0" fontId="2" fillId="0" borderId="0" xfId="1" applyAlignment="1">
      <alignment horizontal="right"/>
    </xf>
    <xf numFmtId="0" fontId="4" fillId="0" borderId="0" xfId="1" applyFont="1" applyAlignment="1">
      <alignment horizontal="right"/>
    </xf>
    <xf numFmtId="0" fontId="5" fillId="0" borderId="1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2" fillId="0" borderId="0" xfId="1" applyAlignment="1">
      <alignment horizontal="left"/>
    </xf>
    <xf numFmtId="0" fontId="6" fillId="0" borderId="1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2" fillId="0" borderId="9" xfId="1" applyBorder="1" applyAlignment="1">
      <alignment horizontal="center"/>
    </xf>
    <xf numFmtId="0" fontId="2" fillId="0" borderId="9" xfId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2" borderId="11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2" fillId="2" borderId="12" xfId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2" fillId="0" borderId="14" xfId="1" applyBorder="1" applyAlignment="1">
      <alignment horizontal="center" vertical="center"/>
    </xf>
    <xf numFmtId="0" fontId="2" fillId="0" borderId="14" xfId="1" applyBorder="1" applyAlignment="1">
      <alignment horizontal="left" wrapText="1"/>
    </xf>
    <xf numFmtId="164" fontId="2" fillId="0" borderId="14" xfId="1" applyNumberFormat="1" applyBorder="1"/>
    <xf numFmtId="2" fontId="2" fillId="0" borderId="14" xfId="1" applyNumberFormat="1" applyBorder="1"/>
    <xf numFmtId="164" fontId="2" fillId="0" borderId="15" xfId="1" applyNumberFormat="1" applyBorder="1"/>
    <xf numFmtId="164" fontId="2" fillId="0" borderId="16" xfId="1" applyNumberFormat="1" applyBorder="1"/>
    <xf numFmtId="164" fontId="2" fillId="0" borderId="17" xfId="1" applyNumberFormat="1" applyBorder="1"/>
    <xf numFmtId="164" fontId="2" fillId="2" borderId="16" xfId="1" applyNumberFormat="1" applyFill="1" applyBorder="1"/>
    <xf numFmtId="164" fontId="2" fillId="2" borderId="14" xfId="1" applyNumberFormat="1" applyFill="1" applyBorder="1"/>
    <xf numFmtId="164" fontId="2" fillId="2" borderId="17" xfId="1" applyNumberFormat="1" applyFill="1" applyBorder="1"/>
    <xf numFmtId="164" fontId="9" fillId="2" borderId="16" xfId="1" applyNumberFormat="1" applyFont="1" applyFill="1" applyBorder="1"/>
    <xf numFmtId="164" fontId="9" fillId="2" borderId="14" xfId="1" applyNumberFormat="1" applyFont="1" applyFill="1" applyBorder="1"/>
    <xf numFmtId="164" fontId="9" fillId="2" borderId="17" xfId="1" applyNumberFormat="1" applyFont="1" applyFill="1" applyBorder="1"/>
    <xf numFmtId="164" fontId="9" fillId="2" borderId="15" xfId="1" applyNumberFormat="1" applyFont="1" applyFill="1" applyBorder="1"/>
    <xf numFmtId="164" fontId="9" fillId="3" borderId="16" xfId="1" applyNumberFormat="1" applyFont="1" applyFill="1" applyBorder="1"/>
    <xf numFmtId="164" fontId="9" fillId="3" borderId="14" xfId="1" applyNumberFormat="1" applyFont="1" applyFill="1" applyBorder="1"/>
    <xf numFmtId="164" fontId="9" fillId="3" borderId="17" xfId="1" applyNumberFormat="1" applyFont="1" applyFill="1" applyBorder="1"/>
    <xf numFmtId="164" fontId="9" fillId="3" borderId="18" xfId="1" applyNumberFormat="1" applyFont="1" applyFill="1" applyBorder="1"/>
    <xf numFmtId="0" fontId="10" fillId="0" borderId="19" xfId="1" applyFont="1" applyBorder="1"/>
    <xf numFmtId="2" fontId="2" fillId="0" borderId="19" xfId="1" applyNumberFormat="1" applyBorder="1" applyAlignment="1">
      <alignment horizontal="center" vertical="center"/>
    </xf>
    <xf numFmtId="0" fontId="2" fillId="0" borderId="19" xfId="1" applyBorder="1" applyAlignment="1">
      <alignment horizontal="left"/>
    </xf>
    <xf numFmtId="2" fontId="2" fillId="0" borderId="19" xfId="1" applyNumberFormat="1" applyBorder="1"/>
    <xf numFmtId="0" fontId="2" fillId="0" borderId="19" xfId="1" applyBorder="1"/>
    <xf numFmtId="164" fontId="2" fillId="0" borderId="19" xfId="1" applyNumberFormat="1" applyBorder="1"/>
    <xf numFmtId="164" fontId="2" fillId="0" borderId="20" xfId="1" applyNumberFormat="1" applyBorder="1"/>
    <xf numFmtId="164" fontId="2" fillId="0" borderId="21" xfId="1" applyNumberFormat="1" applyBorder="1"/>
    <xf numFmtId="164" fontId="2" fillId="0" borderId="22" xfId="1" applyNumberFormat="1" applyBorder="1"/>
    <xf numFmtId="164" fontId="2" fillId="2" borderId="21" xfId="1" applyNumberFormat="1" applyFill="1" applyBorder="1"/>
    <xf numFmtId="164" fontId="2" fillId="2" borderId="19" xfId="1" applyNumberFormat="1" applyFill="1" applyBorder="1"/>
    <xf numFmtId="164" fontId="2" fillId="2" borderId="22" xfId="1" applyNumberFormat="1" applyFill="1" applyBorder="1"/>
    <xf numFmtId="164" fontId="9" fillId="2" borderId="21" xfId="1" applyNumberFormat="1" applyFont="1" applyFill="1" applyBorder="1"/>
    <xf numFmtId="164" fontId="9" fillId="2" borderId="19" xfId="1" applyNumberFormat="1" applyFont="1" applyFill="1" applyBorder="1"/>
    <xf numFmtId="164" fontId="9" fillId="2" borderId="22" xfId="1" applyNumberFormat="1" applyFont="1" applyFill="1" applyBorder="1"/>
    <xf numFmtId="164" fontId="9" fillId="2" borderId="20" xfId="1" applyNumberFormat="1" applyFont="1" applyFill="1" applyBorder="1"/>
    <xf numFmtId="164" fontId="9" fillId="3" borderId="21" xfId="1" applyNumberFormat="1" applyFont="1" applyFill="1" applyBorder="1"/>
    <xf numFmtId="164" fontId="9" fillId="3" borderId="19" xfId="1" applyNumberFormat="1" applyFont="1" applyFill="1" applyBorder="1"/>
    <xf numFmtId="164" fontId="9" fillId="3" borderId="22" xfId="1" applyNumberFormat="1" applyFont="1" applyFill="1" applyBorder="1"/>
    <xf numFmtId="164" fontId="9" fillId="3" borderId="23" xfId="1" applyNumberFormat="1" applyFont="1" applyFill="1" applyBorder="1"/>
    <xf numFmtId="165" fontId="10" fillId="0" borderId="19" xfId="1" applyNumberFormat="1" applyFont="1" applyBorder="1"/>
    <xf numFmtId="0" fontId="2" fillId="0" borderId="19" xfId="1" applyBorder="1" applyAlignment="1">
      <alignment horizontal="center" vertical="center"/>
    </xf>
    <xf numFmtId="0" fontId="2" fillId="0" borderId="19" xfId="1" applyBorder="1" applyAlignment="1">
      <alignment horizontal="left"/>
    </xf>
    <xf numFmtId="166" fontId="9" fillId="2" borderId="22" xfId="1" applyNumberFormat="1" applyFont="1" applyFill="1" applyBorder="1"/>
    <xf numFmtId="166" fontId="9" fillId="2" borderId="21" xfId="1" applyNumberFormat="1" applyFont="1" applyFill="1" applyBorder="1"/>
    <xf numFmtId="166" fontId="9" fillId="3" borderId="21" xfId="1" applyNumberFormat="1" applyFont="1" applyFill="1" applyBorder="1"/>
    <xf numFmtId="166" fontId="9" fillId="3" borderId="23" xfId="1" applyNumberFormat="1" applyFont="1" applyFill="1" applyBorder="1"/>
    <xf numFmtId="10" fontId="2" fillId="0" borderId="19" xfId="2" applyNumberFormat="1" applyBorder="1"/>
    <xf numFmtId="10" fontId="0" fillId="0" borderId="19" xfId="2" applyNumberFormat="1" applyFont="1" applyBorder="1"/>
    <xf numFmtId="164" fontId="2" fillId="0" borderId="19" xfId="2" applyNumberFormat="1" applyBorder="1"/>
    <xf numFmtId="164" fontId="2" fillId="0" borderId="20" xfId="2" applyNumberFormat="1" applyBorder="1"/>
    <xf numFmtId="164" fontId="2" fillId="0" borderId="22" xfId="2" applyNumberFormat="1" applyBorder="1"/>
    <xf numFmtId="2" fontId="9" fillId="2" borderId="21" xfId="1" applyNumberFormat="1" applyFont="1" applyFill="1" applyBorder="1"/>
    <xf numFmtId="2" fontId="9" fillId="3" borderId="21" xfId="1" applyNumberFormat="1" applyFont="1" applyFill="1" applyBorder="1"/>
    <xf numFmtId="2" fontId="9" fillId="3" borderId="23" xfId="1" applyNumberFormat="1" applyFont="1" applyFill="1" applyBorder="1"/>
    <xf numFmtId="0" fontId="2" fillId="0" borderId="19" xfId="1" applyBorder="1" applyAlignment="1">
      <alignment horizontal="left" wrapText="1"/>
    </xf>
    <xf numFmtId="167" fontId="2" fillId="0" borderId="19" xfId="1" applyNumberFormat="1" applyBorder="1"/>
    <xf numFmtId="167" fontId="2" fillId="0" borderId="19" xfId="1" applyNumberFormat="1" applyBorder="1" applyAlignment="1">
      <alignment horizontal="right"/>
    </xf>
    <xf numFmtId="43" fontId="2" fillId="0" borderId="19" xfId="1" applyNumberFormat="1" applyBorder="1"/>
    <xf numFmtId="43" fontId="2" fillId="0" borderId="19" xfId="1" applyNumberFormat="1" applyBorder="1" applyAlignment="1">
      <alignment horizontal="right"/>
    </xf>
    <xf numFmtId="164" fontId="2" fillId="0" borderId="19" xfId="1" applyNumberFormat="1" applyBorder="1" applyAlignment="1">
      <alignment horizontal="right"/>
    </xf>
    <xf numFmtId="164" fontId="2" fillId="0" borderId="20" xfId="1" applyNumberFormat="1" applyBorder="1" applyAlignment="1">
      <alignment horizontal="right"/>
    </xf>
    <xf numFmtId="164" fontId="2" fillId="0" borderId="22" xfId="1" applyNumberFormat="1" applyBorder="1" applyAlignment="1">
      <alignment horizontal="right"/>
    </xf>
    <xf numFmtId="10" fontId="2" fillId="0" borderId="20" xfId="2" applyNumberFormat="1" applyBorder="1"/>
    <xf numFmtId="0" fontId="2" fillId="0" borderId="21" xfId="1" applyBorder="1"/>
    <xf numFmtId="10" fontId="2" fillId="0" borderId="22" xfId="2" applyNumberFormat="1" applyBorder="1"/>
    <xf numFmtId="0" fontId="2" fillId="2" borderId="21" xfId="1" applyFill="1" applyBorder="1"/>
    <xf numFmtId="0" fontId="2" fillId="2" borderId="19" xfId="1" applyFill="1" applyBorder="1"/>
    <xf numFmtId="0" fontId="2" fillId="2" borderId="22" xfId="1" applyFill="1" applyBorder="1"/>
    <xf numFmtId="0" fontId="9" fillId="2" borderId="21" xfId="1" applyFont="1" applyFill="1" applyBorder="1"/>
    <xf numFmtId="0" fontId="9" fillId="2" borderId="19" xfId="1" applyFont="1" applyFill="1" applyBorder="1"/>
    <xf numFmtId="0" fontId="9" fillId="2" borderId="22" xfId="1" applyFont="1" applyFill="1" applyBorder="1"/>
    <xf numFmtId="0" fontId="9" fillId="2" borderId="20" xfId="1" applyFont="1" applyFill="1" applyBorder="1"/>
    <xf numFmtId="0" fontId="9" fillId="3" borderId="21" xfId="1" applyFont="1" applyFill="1" applyBorder="1"/>
    <xf numFmtId="0" fontId="9" fillId="3" borderId="19" xfId="1" applyFont="1" applyFill="1" applyBorder="1"/>
    <xf numFmtId="0" fontId="9" fillId="3" borderId="22" xfId="1" applyFont="1" applyFill="1" applyBorder="1"/>
    <xf numFmtId="0" fontId="9" fillId="3" borderId="23" xfId="1" applyFont="1" applyFill="1" applyBorder="1"/>
    <xf numFmtId="0" fontId="2" fillId="0" borderId="20" xfId="1" applyBorder="1"/>
    <xf numFmtId="0" fontId="2" fillId="0" borderId="24" xfId="1" applyBorder="1"/>
    <xf numFmtId="0" fontId="2" fillId="0" borderId="25" xfId="1" applyBorder="1"/>
    <xf numFmtId="0" fontId="2" fillId="0" borderId="26" xfId="1" applyBorder="1"/>
    <xf numFmtId="0" fontId="2" fillId="2" borderId="24" xfId="1" applyFill="1" applyBorder="1"/>
    <xf numFmtId="0" fontId="2" fillId="2" borderId="25" xfId="1" applyFill="1" applyBorder="1"/>
    <xf numFmtId="0" fontId="2" fillId="2" borderId="26" xfId="1" applyFill="1" applyBorder="1"/>
    <xf numFmtId="0" fontId="2" fillId="2" borderId="27" xfId="1" applyFill="1" applyBorder="1"/>
    <xf numFmtId="0" fontId="2" fillId="3" borderId="24" xfId="1" applyFill="1" applyBorder="1"/>
    <xf numFmtId="0" fontId="2" fillId="3" borderId="25" xfId="1" applyFill="1" applyBorder="1"/>
    <xf numFmtId="0" fontId="2" fillId="3" borderId="26" xfId="1" applyFill="1" applyBorder="1"/>
    <xf numFmtId="0" fontId="2" fillId="3" borderId="28" xfId="1" applyFill="1" applyBorder="1"/>
    <xf numFmtId="0" fontId="2" fillId="0" borderId="0" xfId="1" applyBorder="1" applyAlignment="1">
      <alignment horizontal="center"/>
    </xf>
    <xf numFmtId="0" fontId="2" fillId="0" borderId="0" xfId="1" applyBorder="1" applyAlignment="1">
      <alignment horizontal="left" wrapText="1"/>
    </xf>
    <xf numFmtId="0" fontId="2" fillId="0" borderId="0" xfId="1" applyBorder="1"/>
    <xf numFmtId="2" fontId="2" fillId="0" borderId="0" xfId="1" applyNumberFormat="1" applyBorder="1"/>
    <xf numFmtId="0" fontId="4" fillId="0" borderId="0" xfId="3" applyFont="1" applyBorder="1"/>
    <xf numFmtId="0" fontId="12" fillId="0" borderId="0" xfId="1" applyFont="1" applyBorder="1" applyAlignment="1"/>
    <xf numFmtId="0" fontId="12" fillId="0" borderId="0" xfId="1" applyFont="1"/>
    <xf numFmtId="0" fontId="12" fillId="0" borderId="0" xfId="1" applyFont="1" applyBorder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Border="1" applyAlignment="1"/>
    <xf numFmtId="0" fontId="4" fillId="0" borderId="0" xfId="1" applyFont="1" applyBorder="1"/>
  </cellXfs>
  <cellStyles count="2192">
    <cellStyle name=" 1" xfId="4"/>
    <cellStyle name=" 1 2" xfId="5"/>
    <cellStyle name=" 1_Stage1" xfId="6"/>
    <cellStyle name="_x000a_bidires=100_x000d_" xfId="7"/>
    <cellStyle name="%" xfId="8"/>
    <cellStyle name="%_Inputs" xfId="9"/>
    <cellStyle name="%_Inputs (const)" xfId="10"/>
    <cellStyle name="%_Inputs Co" xfId="11"/>
    <cellStyle name="?…?ж?Ш?и [0.00]" xfId="12"/>
    <cellStyle name="?W??_‘O’с?р??" xfId="13"/>
    <cellStyle name="_04_ДДС_Орел" xfId="14"/>
    <cellStyle name="_07_ДПН_Астрахань" xfId="15"/>
    <cellStyle name="_07_ДПН_Тула" xfId="16"/>
    <cellStyle name="_08.2006" xfId="17"/>
    <cellStyle name="_CashFlow_2007_проект_02_02_final" xfId="18"/>
    <cellStyle name="_CPI foodimp" xfId="19"/>
    <cellStyle name="_Ltre01Лесозав." xfId="20"/>
    <cellStyle name="_macro 2012 var 1" xfId="21"/>
    <cellStyle name="_Model_RAB Мой" xfId="22"/>
    <cellStyle name="_Model_RAB Мой 2" xfId="23"/>
    <cellStyle name="_Model_RAB Мой 2_OREP.KU.2011.MONTHLY.02(v0.1)" xfId="24"/>
    <cellStyle name="_Model_RAB Мой 2_OREP.KU.2011.MONTHLY.02(v0.4)" xfId="25"/>
    <cellStyle name="_Model_RAB Мой 2_OREP.KU.2011.MONTHLY.11(v1.4)" xfId="26"/>
    <cellStyle name="_Model_RAB Мой 2_UPDATE.OREP.KU.2011.MONTHLY.02.TO.1.2" xfId="27"/>
    <cellStyle name="_Model_RAB Мой_46EE.2011(v1.0)" xfId="28"/>
    <cellStyle name="_Model_RAB Мой_46EE.2011(v1.0)_46TE.2011(v1.0)" xfId="29"/>
    <cellStyle name="_Model_RAB Мой_46EE.2011(v1.0)_INDEX.STATION.2012(v1.0)_" xfId="30"/>
    <cellStyle name="_Model_RAB Мой_46EE.2011(v1.0)_INDEX.STATION.2012(v2.0)" xfId="31"/>
    <cellStyle name="_Model_RAB Мой_46EE.2011(v1.0)_INDEX.STATION.2012(v2.1)" xfId="32"/>
    <cellStyle name="_Model_RAB Мой_46EE.2011(v1.0)_TEPLO.PREDEL.2012.M(v1.1)_test" xfId="33"/>
    <cellStyle name="_Model_RAB Мой_46EE.2011(v1.2)" xfId="34"/>
    <cellStyle name="_Model_RAB Мой_46EP.2012(v0.1)" xfId="35"/>
    <cellStyle name="_Model_RAB Мой_46TE.2011(v1.0)" xfId="36"/>
    <cellStyle name="_Model_RAB Мой_ARMRAZR" xfId="37"/>
    <cellStyle name="_Model_RAB Мой_BALANCE.WARM.2010.FACT(v1.0)" xfId="38"/>
    <cellStyle name="_Model_RAB Мой_BALANCE.WARM.2010.PLAN" xfId="39"/>
    <cellStyle name="_Model_RAB Мой_BALANCE.WARM.2011YEAR(v0.7)" xfId="40"/>
    <cellStyle name="_Model_RAB Мой_BALANCE.WARM.2011YEAR.NEW.UPDATE.SCHEME" xfId="41"/>
    <cellStyle name="_Model_RAB Мой_EE.2REK.P2011.4.78(v0.3)" xfId="42"/>
    <cellStyle name="_Model_RAB Мой_FORM910.2012(v1.1)" xfId="43"/>
    <cellStyle name="_Model_RAB Мой_INVEST.EE.PLAN.4.78(v0.1)" xfId="44"/>
    <cellStyle name="_Model_RAB Мой_INVEST.EE.PLAN.4.78(v0.3)" xfId="45"/>
    <cellStyle name="_Model_RAB Мой_INVEST.EE.PLAN.4.78(v1.0)" xfId="46"/>
    <cellStyle name="_Model_RAB Мой_INVEST.PLAN.4.78(v0.1)" xfId="47"/>
    <cellStyle name="_Model_RAB Мой_INVEST.WARM.PLAN.4.78(v0.1)" xfId="48"/>
    <cellStyle name="_Model_RAB Мой_INVEST_WARM_PLAN" xfId="49"/>
    <cellStyle name="_Model_RAB Мой_NADB.JNVLS.APTEKA.2011(v1.3.3)" xfId="50"/>
    <cellStyle name="_Model_RAB Мой_NADB.JNVLS.APTEKA.2011(v1.3.3)_46TE.2011(v1.0)" xfId="51"/>
    <cellStyle name="_Model_RAB Мой_NADB.JNVLS.APTEKA.2011(v1.3.3)_INDEX.STATION.2012(v1.0)_" xfId="52"/>
    <cellStyle name="_Model_RAB Мой_NADB.JNVLS.APTEKA.2011(v1.3.3)_INDEX.STATION.2012(v2.0)" xfId="53"/>
    <cellStyle name="_Model_RAB Мой_NADB.JNVLS.APTEKA.2011(v1.3.3)_INDEX.STATION.2012(v2.1)" xfId="54"/>
    <cellStyle name="_Model_RAB Мой_NADB.JNVLS.APTEKA.2011(v1.3.3)_TEPLO.PREDEL.2012.M(v1.1)_test" xfId="55"/>
    <cellStyle name="_Model_RAB Мой_NADB.JNVLS.APTEKA.2011(v1.3.4)" xfId="56"/>
    <cellStyle name="_Model_RAB Мой_NADB.JNVLS.APTEKA.2011(v1.3.4)_46TE.2011(v1.0)" xfId="57"/>
    <cellStyle name="_Model_RAB Мой_NADB.JNVLS.APTEKA.2011(v1.3.4)_INDEX.STATION.2012(v1.0)_" xfId="58"/>
    <cellStyle name="_Model_RAB Мой_NADB.JNVLS.APTEKA.2011(v1.3.4)_INDEX.STATION.2012(v2.0)" xfId="59"/>
    <cellStyle name="_Model_RAB Мой_NADB.JNVLS.APTEKA.2011(v1.3.4)_INDEX.STATION.2012(v2.1)" xfId="60"/>
    <cellStyle name="_Model_RAB Мой_NADB.JNVLS.APTEKA.2011(v1.3.4)_TEPLO.PREDEL.2012.M(v1.1)_test" xfId="61"/>
    <cellStyle name="_Model_RAB Мой_PASSPORT.TEPLO.PROIZV(v2.1)" xfId="62"/>
    <cellStyle name="_Model_RAB Мой_PR.PROG.WARM.NOTCOMBI.2012.2.16_v1.4(04.04.11) " xfId="63"/>
    <cellStyle name="_Model_RAB Мой_PREDEL.JKH.UTV.2011(v1.0.1)" xfId="64"/>
    <cellStyle name="_Model_RAB Мой_PREDEL.JKH.UTV.2011(v1.0.1)_46TE.2011(v1.0)" xfId="65"/>
    <cellStyle name="_Model_RAB Мой_PREDEL.JKH.UTV.2011(v1.0.1)_INDEX.STATION.2012(v1.0)_" xfId="66"/>
    <cellStyle name="_Model_RAB Мой_PREDEL.JKH.UTV.2011(v1.0.1)_INDEX.STATION.2012(v2.0)" xfId="67"/>
    <cellStyle name="_Model_RAB Мой_PREDEL.JKH.UTV.2011(v1.0.1)_INDEX.STATION.2012(v2.1)" xfId="68"/>
    <cellStyle name="_Model_RAB Мой_PREDEL.JKH.UTV.2011(v1.0.1)_TEPLO.PREDEL.2012.M(v1.1)_test" xfId="69"/>
    <cellStyle name="_Model_RAB Мой_PREDEL.JKH.UTV.2011(v1.1)" xfId="70"/>
    <cellStyle name="_Model_RAB Мой_REP.BLR.2012(v1.0)" xfId="71"/>
    <cellStyle name="_Model_RAB Мой_TEPLO.PREDEL.2012.M(v1.1)" xfId="72"/>
    <cellStyle name="_Model_RAB Мой_TEST.TEMPLATE" xfId="73"/>
    <cellStyle name="_Model_RAB Мой_UPDATE.46EE.2011.TO.1.1" xfId="74"/>
    <cellStyle name="_Model_RAB Мой_UPDATE.46TE.2011.TO.1.1" xfId="75"/>
    <cellStyle name="_Model_RAB Мой_UPDATE.46TE.2011.TO.1.2" xfId="76"/>
    <cellStyle name="_Model_RAB Мой_UPDATE.BALANCE.WARM.2011YEAR.TO.1.1" xfId="77"/>
    <cellStyle name="_Model_RAB Мой_UPDATE.BALANCE.WARM.2011YEAR.TO.1.1_46TE.2011(v1.0)" xfId="78"/>
    <cellStyle name="_Model_RAB Мой_UPDATE.BALANCE.WARM.2011YEAR.TO.1.1_INDEX.STATION.2012(v1.0)_" xfId="79"/>
    <cellStyle name="_Model_RAB Мой_UPDATE.BALANCE.WARM.2011YEAR.TO.1.1_INDEX.STATION.2012(v2.0)" xfId="80"/>
    <cellStyle name="_Model_RAB Мой_UPDATE.BALANCE.WARM.2011YEAR.TO.1.1_INDEX.STATION.2012(v2.1)" xfId="81"/>
    <cellStyle name="_Model_RAB Мой_UPDATE.BALANCE.WARM.2011YEAR.TO.1.1_OREP.KU.2011.MONTHLY.02(v1.1)" xfId="82"/>
    <cellStyle name="_Model_RAB Мой_UPDATE.BALANCE.WARM.2011YEAR.TO.1.1_TEPLO.PREDEL.2012.M(v1.1)_test" xfId="83"/>
    <cellStyle name="_Model_RAB Мой_UPDATE.NADB.JNVLS.APTEKA.2011.TO.1.3.4" xfId="84"/>
    <cellStyle name="_Model_RAB Мой_Книга2_PR.PROG.WARM.NOTCOMBI.2012.2.16_v1.4(04.04.11) " xfId="85"/>
    <cellStyle name="_Model_RAB_MRSK_svod" xfId="86"/>
    <cellStyle name="_Model_RAB_MRSK_svod 2" xfId="87"/>
    <cellStyle name="_Model_RAB_MRSK_svod 2_OREP.KU.2011.MONTHLY.02(v0.1)" xfId="88"/>
    <cellStyle name="_Model_RAB_MRSK_svod 2_OREP.KU.2011.MONTHLY.02(v0.4)" xfId="89"/>
    <cellStyle name="_Model_RAB_MRSK_svod 2_OREP.KU.2011.MONTHLY.11(v1.4)" xfId="90"/>
    <cellStyle name="_Model_RAB_MRSK_svod 2_UPDATE.OREP.KU.2011.MONTHLY.02.TO.1.2" xfId="91"/>
    <cellStyle name="_Model_RAB_MRSK_svod_46EE.2011(v1.0)" xfId="92"/>
    <cellStyle name="_Model_RAB_MRSK_svod_46EE.2011(v1.0)_46TE.2011(v1.0)" xfId="93"/>
    <cellStyle name="_Model_RAB_MRSK_svod_46EE.2011(v1.0)_INDEX.STATION.2012(v1.0)_" xfId="94"/>
    <cellStyle name="_Model_RAB_MRSK_svod_46EE.2011(v1.0)_INDEX.STATION.2012(v2.0)" xfId="95"/>
    <cellStyle name="_Model_RAB_MRSK_svod_46EE.2011(v1.0)_INDEX.STATION.2012(v2.1)" xfId="96"/>
    <cellStyle name="_Model_RAB_MRSK_svod_46EE.2011(v1.0)_TEPLO.PREDEL.2012.M(v1.1)_test" xfId="97"/>
    <cellStyle name="_Model_RAB_MRSK_svod_46EE.2011(v1.2)" xfId="98"/>
    <cellStyle name="_Model_RAB_MRSK_svod_46EP.2012(v0.1)" xfId="99"/>
    <cellStyle name="_Model_RAB_MRSK_svod_46TE.2011(v1.0)" xfId="100"/>
    <cellStyle name="_Model_RAB_MRSK_svod_ARMRAZR" xfId="101"/>
    <cellStyle name="_Model_RAB_MRSK_svod_BALANCE.WARM.2010.FACT(v1.0)" xfId="102"/>
    <cellStyle name="_Model_RAB_MRSK_svod_BALANCE.WARM.2010.PLAN" xfId="103"/>
    <cellStyle name="_Model_RAB_MRSK_svod_BALANCE.WARM.2011YEAR(v0.7)" xfId="104"/>
    <cellStyle name="_Model_RAB_MRSK_svod_BALANCE.WARM.2011YEAR.NEW.UPDATE.SCHEME" xfId="105"/>
    <cellStyle name="_Model_RAB_MRSK_svod_EE.2REK.P2011.4.78(v0.3)" xfId="106"/>
    <cellStyle name="_Model_RAB_MRSK_svod_FORM910.2012(v1.1)" xfId="107"/>
    <cellStyle name="_Model_RAB_MRSK_svod_INVEST.EE.PLAN.4.78(v0.1)" xfId="108"/>
    <cellStyle name="_Model_RAB_MRSK_svod_INVEST.EE.PLAN.4.78(v0.3)" xfId="109"/>
    <cellStyle name="_Model_RAB_MRSK_svod_INVEST.EE.PLAN.4.78(v1.0)" xfId="110"/>
    <cellStyle name="_Model_RAB_MRSK_svod_INVEST.PLAN.4.78(v0.1)" xfId="111"/>
    <cellStyle name="_Model_RAB_MRSK_svod_INVEST.WARM.PLAN.4.78(v0.1)" xfId="112"/>
    <cellStyle name="_Model_RAB_MRSK_svod_INVEST_WARM_PLAN" xfId="113"/>
    <cellStyle name="_Model_RAB_MRSK_svod_NADB.JNVLS.APTEKA.2011(v1.3.3)" xfId="114"/>
    <cellStyle name="_Model_RAB_MRSK_svod_NADB.JNVLS.APTEKA.2011(v1.3.3)_46TE.2011(v1.0)" xfId="115"/>
    <cellStyle name="_Model_RAB_MRSK_svod_NADB.JNVLS.APTEKA.2011(v1.3.3)_INDEX.STATION.2012(v1.0)_" xfId="116"/>
    <cellStyle name="_Model_RAB_MRSK_svod_NADB.JNVLS.APTEKA.2011(v1.3.3)_INDEX.STATION.2012(v2.0)" xfId="117"/>
    <cellStyle name="_Model_RAB_MRSK_svod_NADB.JNVLS.APTEKA.2011(v1.3.3)_INDEX.STATION.2012(v2.1)" xfId="118"/>
    <cellStyle name="_Model_RAB_MRSK_svod_NADB.JNVLS.APTEKA.2011(v1.3.3)_TEPLO.PREDEL.2012.M(v1.1)_test" xfId="119"/>
    <cellStyle name="_Model_RAB_MRSK_svod_NADB.JNVLS.APTEKA.2011(v1.3.4)" xfId="120"/>
    <cellStyle name="_Model_RAB_MRSK_svod_NADB.JNVLS.APTEKA.2011(v1.3.4)_46TE.2011(v1.0)" xfId="121"/>
    <cellStyle name="_Model_RAB_MRSK_svod_NADB.JNVLS.APTEKA.2011(v1.3.4)_INDEX.STATION.2012(v1.0)_" xfId="122"/>
    <cellStyle name="_Model_RAB_MRSK_svod_NADB.JNVLS.APTEKA.2011(v1.3.4)_INDEX.STATION.2012(v2.0)" xfId="123"/>
    <cellStyle name="_Model_RAB_MRSK_svod_NADB.JNVLS.APTEKA.2011(v1.3.4)_INDEX.STATION.2012(v2.1)" xfId="124"/>
    <cellStyle name="_Model_RAB_MRSK_svod_NADB.JNVLS.APTEKA.2011(v1.3.4)_TEPLO.PREDEL.2012.M(v1.1)_test" xfId="125"/>
    <cellStyle name="_Model_RAB_MRSK_svod_PASSPORT.TEPLO.PROIZV(v2.1)" xfId="126"/>
    <cellStyle name="_Model_RAB_MRSK_svod_PR.PROG.WARM.NOTCOMBI.2012.2.16_v1.4(04.04.11) " xfId="127"/>
    <cellStyle name="_Model_RAB_MRSK_svod_PREDEL.JKH.UTV.2011(v1.0.1)" xfId="128"/>
    <cellStyle name="_Model_RAB_MRSK_svod_PREDEL.JKH.UTV.2011(v1.0.1)_46TE.2011(v1.0)" xfId="129"/>
    <cellStyle name="_Model_RAB_MRSK_svod_PREDEL.JKH.UTV.2011(v1.0.1)_INDEX.STATION.2012(v1.0)_" xfId="130"/>
    <cellStyle name="_Model_RAB_MRSK_svod_PREDEL.JKH.UTV.2011(v1.0.1)_INDEX.STATION.2012(v2.0)" xfId="131"/>
    <cellStyle name="_Model_RAB_MRSK_svod_PREDEL.JKH.UTV.2011(v1.0.1)_INDEX.STATION.2012(v2.1)" xfId="132"/>
    <cellStyle name="_Model_RAB_MRSK_svod_PREDEL.JKH.UTV.2011(v1.0.1)_TEPLO.PREDEL.2012.M(v1.1)_test" xfId="133"/>
    <cellStyle name="_Model_RAB_MRSK_svod_PREDEL.JKH.UTV.2011(v1.1)" xfId="134"/>
    <cellStyle name="_Model_RAB_MRSK_svod_REP.BLR.2012(v1.0)" xfId="135"/>
    <cellStyle name="_Model_RAB_MRSK_svod_TEPLO.PREDEL.2012.M(v1.1)" xfId="136"/>
    <cellStyle name="_Model_RAB_MRSK_svod_TEST.TEMPLATE" xfId="137"/>
    <cellStyle name="_Model_RAB_MRSK_svod_UPDATE.46EE.2011.TO.1.1" xfId="138"/>
    <cellStyle name="_Model_RAB_MRSK_svod_UPDATE.46TE.2011.TO.1.1" xfId="139"/>
    <cellStyle name="_Model_RAB_MRSK_svod_UPDATE.46TE.2011.TO.1.2" xfId="140"/>
    <cellStyle name="_Model_RAB_MRSK_svod_UPDATE.BALANCE.WARM.2011YEAR.TO.1.1" xfId="141"/>
    <cellStyle name="_Model_RAB_MRSK_svod_UPDATE.BALANCE.WARM.2011YEAR.TO.1.1_46TE.2011(v1.0)" xfId="142"/>
    <cellStyle name="_Model_RAB_MRSK_svod_UPDATE.BALANCE.WARM.2011YEAR.TO.1.1_INDEX.STATION.2012(v1.0)_" xfId="143"/>
    <cellStyle name="_Model_RAB_MRSK_svod_UPDATE.BALANCE.WARM.2011YEAR.TO.1.1_INDEX.STATION.2012(v2.0)" xfId="144"/>
    <cellStyle name="_Model_RAB_MRSK_svod_UPDATE.BALANCE.WARM.2011YEAR.TO.1.1_INDEX.STATION.2012(v2.1)" xfId="145"/>
    <cellStyle name="_Model_RAB_MRSK_svod_UPDATE.BALANCE.WARM.2011YEAR.TO.1.1_OREP.KU.2011.MONTHLY.02(v1.1)" xfId="146"/>
    <cellStyle name="_Model_RAB_MRSK_svod_UPDATE.BALANCE.WARM.2011YEAR.TO.1.1_TEPLO.PREDEL.2012.M(v1.1)_test" xfId="147"/>
    <cellStyle name="_Model_RAB_MRSK_svod_UPDATE.NADB.JNVLS.APTEKA.2011.TO.1.3.4" xfId="148"/>
    <cellStyle name="_Model_RAB_MRSK_svod_Книга2_PR.PROG.WARM.NOTCOMBI.2012.2.16_v1.4(04.04.11) " xfId="149"/>
    <cellStyle name="_Plug" xfId="150"/>
    <cellStyle name="_pmp_Астрахань для НС" xfId="151"/>
    <cellStyle name="_pmp_Волгоград" xfId="152"/>
    <cellStyle name="_pmp_Ставрополь" xfId="153"/>
    <cellStyle name="_v-2013-2030- 2b17.01.11Нах-cpiнов. курс inn 1-2-Е1xls" xfId="154"/>
    <cellStyle name="_АГ" xfId="155"/>
    <cellStyle name="_АГ_Xl0000015" xfId="156"/>
    <cellStyle name="_АГ_Расшифровка к ф.6 БП на 2009год" xfId="157"/>
    <cellStyle name="_анализ коррект БП 3-4 кварт последний" xfId="158"/>
    <cellStyle name="_Бюджет2006_ПОКАЗАТЕЛИ СВОДНЫЕ" xfId="159"/>
    <cellStyle name="_ВО ОП ТЭС-ОТ- 2007" xfId="160"/>
    <cellStyle name="_ВО ОП ТЭС-ОТ- 2007_Новая инструкция1_фст" xfId="161"/>
    <cellStyle name="_ВФ ОАО ТЭС-ОТ- 2009" xfId="162"/>
    <cellStyle name="_ВФ ОАО ТЭС-ОТ- 2009_Новая инструкция1_фст" xfId="163"/>
    <cellStyle name="_выручка по присоединениям2" xfId="164"/>
    <cellStyle name="_выручка по присоединениям2_Новая инструкция1_фст" xfId="165"/>
    <cellStyle name="_Договор аренды ЯЭ с разбивкой" xfId="166"/>
    <cellStyle name="_Договор аренды ЯЭ с разбивкой_Новая инструкция1_фст" xfId="167"/>
    <cellStyle name="_доходы-расходы от реализации 2009 расш 2" xfId="168"/>
    <cellStyle name="_Защита ФЗП" xfId="169"/>
    <cellStyle name="_Исходные данные для модели" xfId="170"/>
    <cellStyle name="_Исходные данные для модели_Новая инструкция1_фст" xfId="171"/>
    <cellStyle name="_Консолидация-2008-проект-new" xfId="172"/>
    <cellStyle name="_Контроль ДЗ по филиалам" xfId="173"/>
    <cellStyle name="_Модель - 2(23)" xfId="174"/>
    <cellStyle name="_МОДЕЛЬ_1 (2)" xfId="175"/>
    <cellStyle name="_МОДЕЛЬ_1 (2) 2" xfId="176"/>
    <cellStyle name="_МОДЕЛЬ_1 (2) 2_OREP.KU.2011.MONTHLY.02(v0.1)" xfId="177"/>
    <cellStyle name="_МОДЕЛЬ_1 (2) 2_OREP.KU.2011.MONTHLY.02(v0.4)" xfId="178"/>
    <cellStyle name="_МОДЕЛЬ_1 (2) 2_OREP.KU.2011.MONTHLY.11(v1.4)" xfId="179"/>
    <cellStyle name="_МОДЕЛЬ_1 (2) 2_UPDATE.OREP.KU.2011.MONTHLY.02.TO.1.2" xfId="180"/>
    <cellStyle name="_МОДЕЛЬ_1 (2)_46EE.2011(v1.0)" xfId="181"/>
    <cellStyle name="_МОДЕЛЬ_1 (2)_46EE.2011(v1.0)_46TE.2011(v1.0)" xfId="182"/>
    <cellStyle name="_МОДЕЛЬ_1 (2)_46EE.2011(v1.0)_INDEX.STATION.2012(v1.0)_" xfId="183"/>
    <cellStyle name="_МОДЕЛЬ_1 (2)_46EE.2011(v1.0)_INDEX.STATION.2012(v2.0)" xfId="184"/>
    <cellStyle name="_МОДЕЛЬ_1 (2)_46EE.2011(v1.0)_INDEX.STATION.2012(v2.1)" xfId="185"/>
    <cellStyle name="_МОДЕЛЬ_1 (2)_46EE.2011(v1.0)_TEPLO.PREDEL.2012.M(v1.1)_test" xfId="186"/>
    <cellStyle name="_МОДЕЛЬ_1 (2)_46EE.2011(v1.2)" xfId="187"/>
    <cellStyle name="_МОДЕЛЬ_1 (2)_46EP.2012(v0.1)" xfId="188"/>
    <cellStyle name="_МОДЕЛЬ_1 (2)_46TE.2011(v1.0)" xfId="189"/>
    <cellStyle name="_МОДЕЛЬ_1 (2)_ARMRAZR" xfId="190"/>
    <cellStyle name="_МОДЕЛЬ_1 (2)_BALANCE.WARM.2010.FACT(v1.0)" xfId="191"/>
    <cellStyle name="_МОДЕЛЬ_1 (2)_BALANCE.WARM.2010.PLAN" xfId="192"/>
    <cellStyle name="_МОДЕЛЬ_1 (2)_BALANCE.WARM.2011YEAR(v0.7)" xfId="193"/>
    <cellStyle name="_МОДЕЛЬ_1 (2)_BALANCE.WARM.2011YEAR.NEW.UPDATE.SCHEME" xfId="194"/>
    <cellStyle name="_МОДЕЛЬ_1 (2)_EE.2REK.P2011.4.78(v0.3)" xfId="195"/>
    <cellStyle name="_МОДЕЛЬ_1 (2)_FORM910.2012(v1.1)" xfId="196"/>
    <cellStyle name="_МОДЕЛЬ_1 (2)_INVEST.EE.PLAN.4.78(v0.1)" xfId="197"/>
    <cellStyle name="_МОДЕЛЬ_1 (2)_INVEST.EE.PLAN.4.78(v0.3)" xfId="198"/>
    <cellStyle name="_МОДЕЛЬ_1 (2)_INVEST.EE.PLAN.4.78(v1.0)" xfId="199"/>
    <cellStyle name="_МОДЕЛЬ_1 (2)_INVEST.PLAN.4.78(v0.1)" xfId="200"/>
    <cellStyle name="_МОДЕЛЬ_1 (2)_INVEST.WARM.PLAN.4.78(v0.1)" xfId="201"/>
    <cellStyle name="_МОДЕЛЬ_1 (2)_INVEST_WARM_PLAN" xfId="202"/>
    <cellStyle name="_МОДЕЛЬ_1 (2)_NADB.JNVLS.APTEKA.2011(v1.3.3)" xfId="203"/>
    <cellStyle name="_МОДЕЛЬ_1 (2)_NADB.JNVLS.APTEKA.2011(v1.3.3)_46TE.2011(v1.0)" xfId="204"/>
    <cellStyle name="_МОДЕЛЬ_1 (2)_NADB.JNVLS.APTEKA.2011(v1.3.3)_INDEX.STATION.2012(v1.0)_" xfId="205"/>
    <cellStyle name="_МОДЕЛЬ_1 (2)_NADB.JNVLS.APTEKA.2011(v1.3.3)_INDEX.STATION.2012(v2.0)" xfId="206"/>
    <cellStyle name="_МОДЕЛЬ_1 (2)_NADB.JNVLS.APTEKA.2011(v1.3.3)_INDEX.STATION.2012(v2.1)" xfId="207"/>
    <cellStyle name="_МОДЕЛЬ_1 (2)_NADB.JNVLS.APTEKA.2011(v1.3.3)_TEPLO.PREDEL.2012.M(v1.1)_test" xfId="208"/>
    <cellStyle name="_МОДЕЛЬ_1 (2)_NADB.JNVLS.APTEKA.2011(v1.3.4)" xfId="209"/>
    <cellStyle name="_МОДЕЛЬ_1 (2)_NADB.JNVLS.APTEKA.2011(v1.3.4)_46TE.2011(v1.0)" xfId="210"/>
    <cellStyle name="_МОДЕЛЬ_1 (2)_NADB.JNVLS.APTEKA.2011(v1.3.4)_INDEX.STATION.2012(v1.0)_" xfId="211"/>
    <cellStyle name="_МОДЕЛЬ_1 (2)_NADB.JNVLS.APTEKA.2011(v1.3.4)_INDEX.STATION.2012(v2.0)" xfId="212"/>
    <cellStyle name="_МОДЕЛЬ_1 (2)_NADB.JNVLS.APTEKA.2011(v1.3.4)_INDEX.STATION.2012(v2.1)" xfId="213"/>
    <cellStyle name="_МОДЕЛЬ_1 (2)_NADB.JNVLS.APTEKA.2011(v1.3.4)_TEPLO.PREDEL.2012.M(v1.1)_test" xfId="214"/>
    <cellStyle name="_МОДЕЛЬ_1 (2)_PASSPORT.TEPLO.PROIZV(v2.1)" xfId="215"/>
    <cellStyle name="_МОДЕЛЬ_1 (2)_PR.PROG.WARM.NOTCOMBI.2012.2.16_v1.4(04.04.11) " xfId="216"/>
    <cellStyle name="_МОДЕЛЬ_1 (2)_PREDEL.JKH.UTV.2011(v1.0.1)" xfId="217"/>
    <cellStyle name="_МОДЕЛЬ_1 (2)_PREDEL.JKH.UTV.2011(v1.0.1)_46TE.2011(v1.0)" xfId="218"/>
    <cellStyle name="_МОДЕЛЬ_1 (2)_PREDEL.JKH.UTV.2011(v1.0.1)_INDEX.STATION.2012(v1.0)_" xfId="219"/>
    <cellStyle name="_МОДЕЛЬ_1 (2)_PREDEL.JKH.UTV.2011(v1.0.1)_INDEX.STATION.2012(v2.0)" xfId="220"/>
    <cellStyle name="_МОДЕЛЬ_1 (2)_PREDEL.JKH.UTV.2011(v1.0.1)_INDEX.STATION.2012(v2.1)" xfId="221"/>
    <cellStyle name="_МОДЕЛЬ_1 (2)_PREDEL.JKH.UTV.2011(v1.0.1)_TEPLO.PREDEL.2012.M(v1.1)_test" xfId="222"/>
    <cellStyle name="_МОДЕЛЬ_1 (2)_PREDEL.JKH.UTV.2011(v1.1)" xfId="223"/>
    <cellStyle name="_МОДЕЛЬ_1 (2)_REP.BLR.2012(v1.0)" xfId="224"/>
    <cellStyle name="_МОДЕЛЬ_1 (2)_TEPLO.PREDEL.2012.M(v1.1)" xfId="225"/>
    <cellStyle name="_МОДЕЛЬ_1 (2)_TEST.TEMPLATE" xfId="226"/>
    <cellStyle name="_МОДЕЛЬ_1 (2)_UPDATE.46EE.2011.TO.1.1" xfId="227"/>
    <cellStyle name="_МОДЕЛЬ_1 (2)_UPDATE.46TE.2011.TO.1.1" xfId="228"/>
    <cellStyle name="_МОДЕЛЬ_1 (2)_UPDATE.46TE.2011.TO.1.2" xfId="229"/>
    <cellStyle name="_МОДЕЛЬ_1 (2)_UPDATE.BALANCE.WARM.2011YEAR.TO.1.1" xfId="230"/>
    <cellStyle name="_МОДЕЛЬ_1 (2)_UPDATE.BALANCE.WARM.2011YEAR.TO.1.1_46TE.2011(v1.0)" xfId="231"/>
    <cellStyle name="_МОДЕЛЬ_1 (2)_UPDATE.BALANCE.WARM.2011YEAR.TO.1.1_INDEX.STATION.2012(v1.0)_" xfId="232"/>
    <cellStyle name="_МОДЕЛЬ_1 (2)_UPDATE.BALANCE.WARM.2011YEAR.TO.1.1_INDEX.STATION.2012(v2.0)" xfId="233"/>
    <cellStyle name="_МОДЕЛЬ_1 (2)_UPDATE.BALANCE.WARM.2011YEAR.TO.1.1_INDEX.STATION.2012(v2.1)" xfId="234"/>
    <cellStyle name="_МОДЕЛЬ_1 (2)_UPDATE.BALANCE.WARM.2011YEAR.TO.1.1_OREP.KU.2011.MONTHLY.02(v1.1)" xfId="235"/>
    <cellStyle name="_МОДЕЛЬ_1 (2)_UPDATE.BALANCE.WARM.2011YEAR.TO.1.1_TEPLO.PREDEL.2012.M(v1.1)_test" xfId="236"/>
    <cellStyle name="_МОДЕЛЬ_1 (2)_UPDATE.NADB.JNVLS.APTEKA.2011.TO.1.3.4" xfId="237"/>
    <cellStyle name="_МОДЕЛЬ_1 (2)_Книга2_PR.PROG.WARM.NOTCOMBI.2012.2.16_v1.4(04.04.11) " xfId="238"/>
    <cellStyle name="_НВВ 2009 постатейно свод по филиалам_09_02_09" xfId="239"/>
    <cellStyle name="_НВВ 2009 постатейно свод по филиалам_09_02_09_Новая инструкция1_фст" xfId="240"/>
    <cellStyle name="_НВВ 2009 постатейно свод по филиалам_для Валентина" xfId="241"/>
    <cellStyle name="_НВВ 2009 постатейно свод по филиалам_для Валентина_Новая инструкция1_фст" xfId="242"/>
    <cellStyle name="_Омск" xfId="243"/>
    <cellStyle name="_Омск_Новая инструкция1_фст" xfId="244"/>
    <cellStyle name="_ОПЕРАТИВКА ГПЭС апрель" xfId="245"/>
    <cellStyle name="_Осн.договор с РСК" xfId="246"/>
    <cellStyle name="_ОТ ИД 2009" xfId="247"/>
    <cellStyle name="_ОТ ИД 2009_Новая инструкция1_фст" xfId="248"/>
    <cellStyle name="_пр 5 тариф RAB" xfId="249"/>
    <cellStyle name="_пр 5 тариф RAB 2" xfId="250"/>
    <cellStyle name="_пр 5 тариф RAB 2_OREP.KU.2011.MONTHLY.02(v0.1)" xfId="251"/>
    <cellStyle name="_пр 5 тариф RAB 2_OREP.KU.2011.MONTHLY.02(v0.4)" xfId="252"/>
    <cellStyle name="_пр 5 тариф RAB 2_OREP.KU.2011.MONTHLY.11(v1.4)" xfId="253"/>
    <cellStyle name="_пр 5 тариф RAB 2_UPDATE.OREP.KU.2011.MONTHLY.02.TO.1.2" xfId="254"/>
    <cellStyle name="_пр 5 тариф RAB_46EE.2011(v1.0)" xfId="255"/>
    <cellStyle name="_пр 5 тариф RAB_46EE.2011(v1.0)_46TE.2011(v1.0)" xfId="256"/>
    <cellStyle name="_пр 5 тариф RAB_46EE.2011(v1.0)_INDEX.STATION.2012(v1.0)_" xfId="257"/>
    <cellStyle name="_пр 5 тариф RAB_46EE.2011(v1.0)_INDEX.STATION.2012(v2.0)" xfId="258"/>
    <cellStyle name="_пр 5 тариф RAB_46EE.2011(v1.0)_INDEX.STATION.2012(v2.1)" xfId="259"/>
    <cellStyle name="_пр 5 тариф RAB_46EE.2011(v1.0)_TEPLO.PREDEL.2012.M(v1.1)_test" xfId="260"/>
    <cellStyle name="_пр 5 тариф RAB_46EE.2011(v1.2)" xfId="261"/>
    <cellStyle name="_пр 5 тариф RAB_46EP.2012(v0.1)" xfId="262"/>
    <cellStyle name="_пр 5 тариф RAB_46TE.2011(v1.0)" xfId="263"/>
    <cellStyle name="_пр 5 тариф RAB_ARMRAZR" xfId="264"/>
    <cellStyle name="_пр 5 тариф RAB_BALANCE.WARM.2010.FACT(v1.0)" xfId="265"/>
    <cellStyle name="_пр 5 тариф RAB_BALANCE.WARM.2010.PLAN" xfId="266"/>
    <cellStyle name="_пр 5 тариф RAB_BALANCE.WARM.2011YEAR(v0.7)" xfId="267"/>
    <cellStyle name="_пр 5 тариф RAB_BALANCE.WARM.2011YEAR.NEW.UPDATE.SCHEME" xfId="268"/>
    <cellStyle name="_пр 5 тариф RAB_EE.2REK.P2011.4.78(v0.3)" xfId="269"/>
    <cellStyle name="_пр 5 тариф RAB_FORM910.2012(v1.1)" xfId="270"/>
    <cellStyle name="_пр 5 тариф RAB_INVEST.EE.PLAN.4.78(v0.1)" xfId="271"/>
    <cellStyle name="_пр 5 тариф RAB_INVEST.EE.PLAN.4.78(v0.3)" xfId="272"/>
    <cellStyle name="_пр 5 тариф RAB_INVEST.EE.PLAN.4.78(v1.0)" xfId="273"/>
    <cellStyle name="_пр 5 тариф RAB_INVEST.PLAN.4.78(v0.1)" xfId="274"/>
    <cellStyle name="_пр 5 тариф RAB_INVEST.WARM.PLAN.4.78(v0.1)" xfId="275"/>
    <cellStyle name="_пр 5 тариф RAB_INVEST_WARM_PLAN" xfId="276"/>
    <cellStyle name="_пр 5 тариф RAB_NADB.JNVLS.APTEKA.2011(v1.3.3)" xfId="277"/>
    <cellStyle name="_пр 5 тариф RAB_NADB.JNVLS.APTEKA.2011(v1.3.3)_46TE.2011(v1.0)" xfId="278"/>
    <cellStyle name="_пр 5 тариф RAB_NADB.JNVLS.APTEKA.2011(v1.3.3)_INDEX.STATION.2012(v1.0)_" xfId="279"/>
    <cellStyle name="_пр 5 тариф RAB_NADB.JNVLS.APTEKA.2011(v1.3.3)_INDEX.STATION.2012(v2.0)" xfId="280"/>
    <cellStyle name="_пр 5 тариф RAB_NADB.JNVLS.APTEKA.2011(v1.3.3)_INDEX.STATION.2012(v2.1)" xfId="281"/>
    <cellStyle name="_пр 5 тариф RAB_NADB.JNVLS.APTEKA.2011(v1.3.3)_TEPLO.PREDEL.2012.M(v1.1)_test" xfId="282"/>
    <cellStyle name="_пр 5 тариф RAB_NADB.JNVLS.APTEKA.2011(v1.3.4)" xfId="283"/>
    <cellStyle name="_пр 5 тариф RAB_NADB.JNVLS.APTEKA.2011(v1.3.4)_46TE.2011(v1.0)" xfId="284"/>
    <cellStyle name="_пр 5 тариф RAB_NADB.JNVLS.APTEKA.2011(v1.3.4)_INDEX.STATION.2012(v1.0)_" xfId="285"/>
    <cellStyle name="_пр 5 тариф RAB_NADB.JNVLS.APTEKA.2011(v1.3.4)_INDEX.STATION.2012(v2.0)" xfId="286"/>
    <cellStyle name="_пр 5 тариф RAB_NADB.JNVLS.APTEKA.2011(v1.3.4)_INDEX.STATION.2012(v2.1)" xfId="287"/>
    <cellStyle name="_пр 5 тариф RAB_NADB.JNVLS.APTEKA.2011(v1.3.4)_TEPLO.PREDEL.2012.M(v1.1)_test" xfId="288"/>
    <cellStyle name="_пр 5 тариф RAB_PASSPORT.TEPLO.PROIZV(v2.1)" xfId="289"/>
    <cellStyle name="_пр 5 тариф RAB_PR.PROG.WARM.NOTCOMBI.2012.2.16_v1.4(04.04.11) " xfId="290"/>
    <cellStyle name="_пр 5 тариф RAB_PREDEL.JKH.UTV.2011(v1.0.1)" xfId="291"/>
    <cellStyle name="_пр 5 тариф RAB_PREDEL.JKH.UTV.2011(v1.0.1)_46TE.2011(v1.0)" xfId="292"/>
    <cellStyle name="_пр 5 тариф RAB_PREDEL.JKH.UTV.2011(v1.0.1)_INDEX.STATION.2012(v1.0)_" xfId="293"/>
    <cellStyle name="_пр 5 тариф RAB_PREDEL.JKH.UTV.2011(v1.0.1)_INDEX.STATION.2012(v2.0)" xfId="294"/>
    <cellStyle name="_пр 5 тариф RAB_PREDEL.JKH.UTV.2011(v1.0.1)_INDEX.STATION.2012(v2.1)" xfId="295"/>
    <cellStyle name="_пр 5 тариф RAB_PREDEL.JKH.UTV.2011(v1.0.1)_TEPLO.PREDEL.2012.M(v1.1)_test" xfId="296"/>
    <cellStyle name="_пр 5 тариф RAB_PREDEL.JKH.UTV.2011(v1.1)" xfId="297"/>
    <cellStyle name="_пр 5 тариф RAB_REP.BLR.2012(v1.0)" xfId="298"/>
    <cellStyle name="_пр 5 тариф RAB_TEPLO.PREDEL.2012.M(v1.1)" xfId="299"/>
    <cellStyle name="_пр 5 тариф RAB_TEST.TEMPLATE" xfId="300"/>
    <cellStyle name="_пр 5 тариф RAB_UPDATE.46EE.2011.TO.1.1" xfId="301"/>
    <cellStyle name="_пр 5 тариф RAB_UPDATE.46TE.2011.TO.1.1" xfId="302"/>
    <cellStyle name="_пр 5 тариф RAB_UPDATE.46TE.2011.TO.1.2" xfId="303"/>
    <cellStyle name="_пр 5 тариф RAB_UPDATE.BALANCE.WARM.2011YEAR.TO.1.1" xfId="304"/>
    <cellStyle name="_пр 5 тариф RAB_UPDATE.BALANCE.WARM.2011YEAR.TO.1.1_46TE.2011(v1.0)" xfId="305"/>
    <cellStyle name="_пр 5 тариф RAB_UPDATE.BALANCE.WARM.2011YEAR.TO.1.1_INDEX.STATION.2012(v1.0)_" xfId="306"/>
    <cellStyle name="_пр 5 тариф RAB_UPDATE.BALANCE.WARM.2011YEAR.TO.1.1_INDEX.STATION.2012(v2.0)" xfId="307"/>
    <cellStyle name="_пр 5 тариф RAB_UPDATE.BALANCE.WARM.2011YEAR.TO.1.1_INDEX.STATION.2012(v2.1)" xfId="308"/>
    <cellStyle name="_пр 5 тариф RAB_UPDATE.BALANCE.WARM.2011YEAR.TO.1.1_OREP.KU.2011.MONTHLY.02(v1.1)" xfId="309"/>
    <cellStyle name="_пр 5 тариф RAB_UPDATE.BALANCE.WARM.2011YEAR.TO.1.1_TEPLO.PREDEL.2012.M(v1.1)_test" xfId="310"/>
    <cellStyle name="_пр 5 тариф RAB_UPDATE.NADB.JNVLS.APTEKA.2011.TO.1.3.4" xfId="311"/>
    <cellStyle name="_пр 5 тариф RAB_Книга2_PR.PROG.WARM.NOTCOMBI.2012.2.16_v1.4(04.04.11) " xfId="312"/>
    <cellStyle name="_Предожение _ДБП_2009 г ( согласованные БП)  (2)" xfId="313"/>
    <cellStyle name="_Предожение _ДБП_2009 г ( согласованные БП)  (2)_Новая инструкция1_фст" xfId="314"/>
    <cellStyle name="_ПРИЛ. 2003_ЧТЭ" xfId="315"/>
    <cellStyle name="_Приложение 2 0806 факт" xfId="316"/>
    <cellStyle name="_Приложение 2. Бюджет движения денежных средств на год" xfId="317"/>
    <cellStyle name="_Приложение 5. Бюджет на месяц" xfId="318"/>
    <cellStyle name="_Приложение МТС-3-КС" xfId="319"/>
    <cellStyle name="_Приложение МТС-3-КС_Новая инструкция1_фст" xfId="320"/>
    <cellStyle name="_Приложение-МТС--2-1" xfId="321"/>
    <cellStyle name="_Приложение-МТС--2-1_Новая инструкция1_фст" xfId="322"/>
    <cellStyle name="_Расчет RAB_22072008" xfId="323"/>
    <cellStyle name="_Расчет RAB_22072008 2" xfId="324"/>
    <cellStyle name="_Расчет RAB_22072008 2_OREP.KU.2011.MONTHLY.02(v0.1)" xfId="325"/>
    <cellStyle name="_Расчет RAB_22072008 2_OREP.KU.2011.MONTHLY.02(v0.4)" xfId="326"/>
    <cellStyle name="_Расчет RAB_22072008 2_OREP.KU.2011.MONTHLY.11(v1.4)" xfId="327"/>
    <cellStyle name="_Расчет RAB_22072008 2_UPDATE.OREP.KU.2011.MONTHLY.02.TO.1.2" xfId="328"/>
    <cellStyle name="_Расчет RAB_22072008_46EE.2011(v1.0)" xfId="329"/>
    <cellStyle name="_Расчет RAB_22072008_46EE.2011(v1.0)_46TE.2011(v1.0)" xfId="330"/>
    <cellStyle name="_Расчет RAB_22072008_46EE.2011(v1.0)_INDEX.STATION.2012(v1.0)_" xfId="331"/>
    <cellStyle name="_Расчет RAB_22072008_46EE.2011(v1.0)_INDEX.STATION.2012(v2.0)" xfId="332"/>
    <cellStyle name="_Расчет RAB_22072008_46EE.2011(v1.0)_INDEX.STATION.2012(v2.1)" xfId="333"/>
    <cellStyle name="_Расчет RAB_22072008_46EE.2011(v1.0)_TEPLO.PREDEL.2012.M(v1.1)_test" xfId="334"/>
    <cellStyle name="_Расчет RAB_22072008_46EE.2011(v1.2)" xfId="335"/>
    <cellStyle name="_Расчет RAB_22072008_46EP.2012(v0.1)" xfId="336"/>
    <cellStyle name="_Расчет RAB_22072008_46TE.2011(v1.0)" xfId="337"/>
    <cellStyle name="_Расчет RAB_22072008_ARMRAZR" xfId="338"/>
    <cellStyle name="_Расчет RAB_22072008_BALANCE.WARM.2010.FACT(v1.0)" xfId="339"/>
    <cellStyle name="_Расчет RAB_22072008_BALANCE.WARM.2010.PLAN" xfId="340"/>
    <cellStyle name="_Расчет RAB_22072008_BALANCE.WARM.2011YEAR(v0.7)" xfId="341"/>
    <cellStyle name="_Расчет RAB_22072008_BALANCE.WARM.2011YEAR.NEW.UPDATE.SCHEME" xfId="342"/>
    <cellStyle name="_Расчет RAB_22072008_EE.2REK.P2011.4.78(v0.3)" xfId="343"/>
    <cellStyle name="_Расчет RAB_22072008_FORM910.2012(v1.1)" xfId="344"/>
    <cellStyle name="_Расчет RAB_22072008_INVEST.EE.PLAN.4.78(v0.1)" xfId="345"/>
    <cellStyle name="_Расчет RAB_22072008_INVEST.EE.PLAN.4.78(v0.3)" xfId="346"/>
    <cellStyle name="_Расчет RAB_22072008_INVEST.EE.PLAN.4.78(v1.0)" xfId="347"/>
    <cellStyle name="_Расчет RAB_22072008_INVEST.PLAN.4.78(v0.1)" xfId="348"/>
    <cellStyle name="_Расчет RAB_22072008_INVEST.WARM.PLAN.4.78(v0.1)" xfId="349"/>
    <cellStyle name="_Расчет RAB_22072008_INVEST_WARM_PLAN" xfId="350"/>
    <cellStyle name="_Расчет RAB_22072008_NADB.JNVLS.APTEKA.2011(v1.3.3)" xfId="351"/>
    <cellStyle name="_Расчет RAB_22072008_NADB.JNVLS.APTEKA.2011(v1.3.3)_46TE.2011(v1.0)" xfId="352"/>
    <cellStyle name="_Расчет RAB_22072008_NADB.JNVLS.APTEKA.2011(v1.3.3)_INDEX.STATION.2012(v1.0)_" xfId="353"/>
    <cellStyle name="_Расчет RAB_22072008_NADB.JNVLS.APTEKA.2011(v1.3.3)_INDEX.STATION.2012(v2.0)" xfId="354"/>
    <cellStyle name="_Расчет RAB_22072008_NADB.JNVLS.APTEKA.2011(v1.3.3)_INDEX.STATION.2012(v2.1)" xfId="355"/>
    <cellStyle name="_Расчет RAB_22072008_NADB.JNVLS.APTEKA.2011(v1.3.3)_TEPLO.PREDEL.2012.M(v1.1)_test" xfId="356"/>
    <cellStyle name="_Расчет RAB_22072008_NADB.JNVLS.APTEKA.2011(v1.3.4)" xfId="357"/>
    <cellStyle name="_Расчет RAB_22072008_NADB.JNVLS.APTEKA.2011(v1.3.4)_46TE.2011(v1.0)" xfId="358"/>
    <cellStyle name="_Расчет RAB_22072008_NADB.JNVLS.APTEKA.2011(v1.3.4)_INDEX.STATION.2012(v1.0)_" xfId="359"/>
    <cellStyle name="_Расчет RAB_22072008_NADB.JNVLS.APTEKA.2011(v1.3.4)_INDEX.STATION.2012(v2.0)" xfId="360"/>
    <cellStyle name="_Расчет RAB_22072008_NADB.JNVLS.APTEKA.2011(v1.3.4)_INDEX.STATION.2012(v2.1)" xfId="361"/>
    <cellStyle name="_Расчет RAB_22072008_NADB.JNVLS.APTEKA.2011(v1.3.4)_TEPLO.PREDEL.2012.M(v1.1)_test" xfId="362"/>
    <cellStyle name="_Расчет RAB_22072008_PASSPORT.TEPLO.PROIZV(v2.1)" xfId="363"/>
    <cellStyle name="_Расчет RAB_22072008_PR.PROG.WARM.NOTCOMBI.2012.2.16_v1.4(04.04.11) " xfId="364"/>
    <cellStyle name="_Расчет RAB_22072008_PREDEL.JKH.UTV.2011(v1.0.1)" xfId="365"/>
    <cellStyle name="_Расчет RAB_22072008_PREDEL.JKH.UTV.2011(v1.0.1)_46TE.2011(v1.0)" xfId="366"/>
    <cellStyle name="_Расчет RAB_22072008_PREDEL.JKH.UTV.2011(v1.0.1)_INDEX.STATION.2012(v1.0)_" xfId="367"/>
    <cellStyle name="_Расчет RAB_22072008_PREDEL.JKH.UTV.2011(v1.0.1)_INDEX.STATION.2012(v2.0)" xfId="368"/>
    <cellStyle name="_Расчет RAB_22072008_PREDEL.JKH.UTV.2011(v1.0.1)_INDEX.STATION.2012(v2.1)" xfId="369"/>
    <cellStyle name="_Расчет RAB_22072008_PREDEL.JKH.UTV.2011(v1.0.1)_TEPLO.PREDEL.2012.M(v1.1)_test" xfId="370"/>
    <cellStyle name="_Расчет RAB_22072008_PREDEL.JKH.UTV.2011(v1.1)" xfId="371"/>
    <cellStyle name="_Расчет RAB_22072008_REP.BLR.2012(v1.0)" xfId="372"/>
    <cellStyle name="_Расчет RAB_22072008_TEPLO.PREDEL.2012.M(v1.1)" xfId="373"/>
    <cellStyle name="_Расчет RAB_22072008_TEST.TEMPLATE" xfId="374"/>
    <cellStyle name="_Расчет RAB_22072008_UPDATE.46EE.2011.TO.1.1" xfId="375"/>
    <cellStyle name="_Расчет RAB_22072008_UPDATE.46TE.2011.TO.1.1" xfId="376"/>
    <cellStyle name="_Расчет RAB_22072008_UPDATE.46TE.2011.TO.1.2" xfId="377"/>
    <cellStyle name="_Расчет RAB_22072008_UPDATE.BALANCE.WARM.2011YEAR.TO.1.1" xfId="378"/>
    <cellStyle name="_Расчет RAB_22072008_UPDATE.BALANCE.WARM.2011YEAR.TO.1.1_46TE.2011(v1.0)" xfId="379"/>
    <cellStyle name="_Расчет RAB_22072008_UPDATE.BALANCE.WARM.2011YEAR.TO.1.1_INDEX.STATION.2012(v1.0)_" xfId="380"/>
    <cellStyle name="_Расчет RAB_22072008_UPDATE.BALANCE.WARM.2011YEAR.TO.1.1_INDEX.STATION.2012(v2.0)" xfId="381"/>
    <cellStyle name="_Расчет RAB_22072008_UPDATE.BALANCE.WARM.2011YEAR.TO.1.1_INDEX.STATION.2012(v2.1)" xfId="382"/>
    <cellStyle name="_Расчет RAB_22072008_UPDATE.BALANCE.WARM.2011YEAR.TO.1.1_OREP.KU.2011.MONTHLY.02(v1.1)" xfId="383"/>
    <cellStyle name="_Расчет RAB_22072008_UPDATE.BALANCE.WARM.2011YEAR.TO.1.1_TEPLO.PREDEL.2012.M(v1.1)_test" xfId="384"/>
    <cellStyle name="_Расчет RAB_22072008_UPDATE.NADB.JNVLS.APTEKA.2011.TO.1.3.4" xfId="385"/>
    <cellStyle name="_Расчет RAB_22072008_Книга2_PR.PROG.WARM.NOTCOMBI.2012.2.16_v1.4(04.04.11) " xfId="386"/>
    <cellStyle name="_Расчет RAB_Лен и МОЭСК_с 2010 года_14.04.2009_со сглаж_version 3.0_без ФСК" xfId="387"/>
    <cellStyle name="_Расчет RAB_Лен и МОЭСК_с 2010 года_14.04.2009_со сглаж_version 3.0_без ФСК 2" xfId="388"/>
    <cellStyle name="_Расчет RAB_Лен и МОЭСК_с 2010 года_14.04.2009_со сглаж_version 3.0_без ФСК 2_OREP.KU.2011.MONTHLY.02(v0.1)" xfId="389"/>
    <cellStyle name="_Расчет RAB_Лен и МОЭСК_с 2010 года_14.04.2009_со сглаж_version 3.0_без ФСК 2_OREP.KU.2011.MONTHLY.02(v0.4)" xfId="390"/>
    <cellStyle name="_Расчет RAB_Лен и МОЭСК_с 2010 года_14.04.2009_со сглаж_version 3.0_без ФСК 2_OREP.KU.2011.MONTHLY.11(v1.4)" xfId="391"/>
    <cellStyle name="_Расчет RAB_Лен и МОЭСК_с 2010 года_14.04.2009_со сглаж_version 3.0_без ФСК 2_UPDATE.OREP.KU.2011.MONTHLY.02.TO.1.2" xfId="392"/>
    <cellStyle name="_Расчет RAB_Лен и МОЭСК_с 2010 года_14.04.2009_со сглаж_version 3.0_без ФСК_46EE.2011(v1.0)" xfId="393"/>
    <cellStyle name="_Расчет RAB_Лен и МОЭСК_с 2010 года_14.04.2009_со сглаж_version 3.0_без ФСК_46EE.2011(v1.0)_46TE.2011(v1.0)" xfId="394"/>
    <cellStyle name="_Расчет RAB_Лен и МОЭСК_с 2010 года_14.04.2009_со сглаж_version 3.0_без ФСК_46EE.2011(v1.0)_INDEX.STATION.2012(v1.0)_" xfId="395"/>
    <cellStyle name="_Расчет RAB_Лен и МОЭСК_с 2010 года_14.04.2009_со сглаж_version 3.0_без ФСК_46EE.2011(v1.0)_INDEX.STATION.2012(v2.0)" xfId="396"/>
    <cellStyle name="_Расчет RAB_Лен и МОЭСК_с 2010 года_14.04.2009_со сглаж_version 3.0_без ФСК_46EE.2011(v1.0)_INDEX.STATION.2012(v2.1)" xfId="397"/>
    <cellStyle name="_Расчет RAB_Лен и МОЭСК_с 2010 года_14.04.2009_со сглаж_version 3.0_без ФСК_46EE.2011(v1.0)_TEPLO.PREDEL.2012.M(v1.1)_test" xfId="398"/>
    <cellStyle name="_Расчет RAB_Лен и МОЭСК_с 2010 года_14.04.2009_со сглаж_version 3.0_без ФСК_46EE.2011(v1.2)" xfId="399"/>
    <cellStyle name="_Расчет RAB_Лен и МОЭСК_с 2010 года_14.04.2009_со сглаж_version 3.0_без ФСК_46EP.2012(v0.1)" xfId="400"/>
    <cellStyle name="_Расчет RAB_Лен и МОЭСК_с 2010 года_14.04.2009_со сглаж_version 3.0_без ФСК_46TE.2011(v1.0)" xfId="401"/>
    <cellStyle name="_Расчет RAB_Лен и МОЭСК_с 2010 года_14.04.2009_со сглаж_version 3.0_без ФСК_ARMRAZR" xfId="402"/>
    <cellStyle name="_Расчет RAB_Лен и МОЭСК_с 2010 года_14.04.2009_со сглаж_version 3.0_без ФСК_BALANCE.WARM.2010.FACT(v1.0)" xfId="403"/>
    <cellStyle name="_Расчет RAB_Лен и МОЭСК_с 2010 года_14.04.2009_со сглаж_version 3.0_без ФСК_BALANCE.WARM.2010.PLAN" xfId="404"/>
    <cellStyle name="_Расчет RAB_Лен и МОЭСК_с 2010 года_14.04.2009_со сглаж_version 3.0_без ФСК_BALANCE.WARM.2011YEAR(v0.7)" xfId="405"/>
    <cellStyle name="_Расчет RAB_Лен и МОЭСК_с 2010 года_14.04.2009_со сглаж_version 3.0_без ФСК_BALANCE.WARM.2011YEAR.NEW.UPDATE.SCHEME" xfId="406"/>
    <cellStyle name="_Расчет RAB_Лен и МОЭСК_с 2010 года_14.04.2009_со сглаж_version 3.0_без ФСК_EE.2REK.P2011.4.78(v0.3)" xfId="407"/>
    <cellStyle name="_Расчет RAB_Лен и МОЭСК_с 2010 года_14.04.2009_со сглаж_version 3.0_без ФСК_FORM910.2012(v1.1)" xfId="408"/>
    <cellStyle name="_Расчет RAB_Лен и МОЭСК_с 2010 года_14.04.2009_со сглаж_version 3.0_без ФСК_INVEST.EE.PLAN.4.78(v0.1)" xfId="409"/>
    <cellStyle name="_Расчет RAB_Лен и МОЭСК_с 2010 года_14.04.2009_со сглаж_version 3.0_без ФСК_INVEST.EE.PLAN.4.78(v0.3)" xfId="410"/>
    <cellStyle name="_Расчет RAB_Лен и МОЭСК_с 2010 года_14.04.2009_со сглаж_version 3.0_без ФСК_INVEST.EE.PLAN.4.78(v1.0)" xfId="411"/>
    <cellStyle name="_Расчет RAB_Лен и МОЭСК_с 2010 года_14.04.2009_со сглаж_version 3.0_без ФСК_INVEST.PLAN.4.78(v0.1)" xfId="412"/>
    <cellStyle name="_Расчет RAB_Лен и МОЭСК_с 2010 года_14.04.2009_со сглаж_version 3.0_без ФСК_INVEST.WARM.PLAN.4.78(v0.1)" xfId="413"/>
    <cellStyle name="_Расчет RAB_Лен и МОЭСК_с 2010 года_14.04.2009_со сглаж_version 3.0_без ФСК_INVEST_WARM_PLAN" xfId="414"/>
    <cellStyle name="_Расчет RAB_Лен и МОЭСК_с 2010 года_14.04.2009_со сглаж_version 3.0_без ФСК_NADB.JNVLS.APTEKA.2011(v1.3.3)" xfId="415"/>
    <cellStyle name="_Расчет RAB_Лен и МОЭСК_с 2010 года_14.04.2009_со сглаж_version 3.0_без ФСК_NADB.JNVLS.APTEKA.2011(v1.3.3)_46TE.2011(v1.0)" xfId="416"/>
    <cellStyle name="_Расчет RAB_Лен и МОЭСК_с 2010 года_14.04.2009_со сглаж_version 3.0_без ФСК_NADB.JNVLS.APTEKA.2011(v1.3.3)_INDEX.STATION.2012(v1.0)_" xfId="417"/>
    <cellStyle name="_Расчет RAB_Лен и МОЭСК_с 2010 года_14.04.2009_со сглаж_version 3.0_без ФСК_NADB.JNVLS.APTEKA.2011(v1.3.3)_INDEX.STATION.2012(v2.0)" xfId="418"/>
    <cellStyle name="_Расчет RAB_Лен и МОЭСК_с 2010 года_14.04.2009_со сглаж_version 3.0_без ФСК_NADB.JNVLS.APTEKA.2011(v1.3.3)_INDEX.STATION.2012(v2.1)" xfId="419"/>
    <cellStyle name="_Расчет RAB_Лен и МОЭСК_с 2010 года_14.04.2009_со сглаж_version 3.0_без ФСК_NADB.JNVLS.APTEKA.2011(v1.3.3)_TEPLO.PREDEL.2012.M(v1.1)_test" xfId="420"/>
    <cellStyle name="_Расчет RAB_Лен и МОЭСК_с 2010 года_14.04.2009_со сглаж_version 3.0_без ФСК_NADB.JNVLS.APTEKA.2011(v1.3.4)" xfId="421"/>
    <cellStyle name="_Расчет RAB_Лен и МОЭСК_с 2010 года_14.04.2009_со сглаж_version 3.0_без ФСК_NADB.JNVLS.APTEKA.2011(v1.3.4)_46TE.2011(v1.0)" xfId="422"/>
    <cellStyle name="_Расчет RAB_Лен и МОЭСК_с 2010 года_14.04.2009_со сглаж_version 3.0_без ФСК_NADB.JNVLS.APTEKA.2011(v1.3.4)_INDEX.STATION.2012(v1.0)_" xfId="423"/>
    <cellStyle name="_Расчет RAB_Лен и МОЭСК_с 2010 года_14.04.2009_со сглаж_version 3.0_без ФСК_NADB.JNVLS.APTEKA.2011(v1.3.4)_INDEX.STATION.2012(v2.0)" xfId="424"/>
    <cellStyle name="_Расчет RAB_Лен и МОЭСК_с 2010 года_14.04.2009_со сглаж_version 3.0_без ФСК_NADB.JNVLS.APTEKA.2011(v1.3.4)_INDEX.STATION.2012(v2.1)" xfId="425"/>
    <cellStyle name="_Расчет RAB_Лен и МОЭСК_с 2010 года_14.04.2009_со сглаж_version 3.0_без ФСК_NADB.JNVLS.APTEKA.2011(v1.3.4)_TEPLO.PREDEL.2012.M(v1.1)_test" xfId="426"/>
    <cellStyle name="_Расчет RAB_Лен и МОЭСК_с 2010 года_14.04.2009_со сглаж_version 3.0_без ФСК_PASSPORT.TEPLO.PROIZV(v2.1)" xfId="427"/>
    <cellStyle name="_Расчет RAB_Лен и МОЭСК_с 2010 года_14.04.2009_со сглаж_version 3.0_без ФСК_PR.PROG.WARM.NOTCOMBI.2012.2.16_v1.4(04.04.11) " xfId="428"/>
    <cellStyle name="_Расчет RAB_Лен и МОЭСК_с 2010 года_14.04.2009_со сглаж_version 3.0_без ФСК_PREDEL.JKH.UTV.2011(v1.0.1)" xfId="429"/>
    <cellStyle name="_Расчет RAB_Лен и МОЭСК_с 2010 года_14.04.2009_со сглаж_version 3.0_без ФСК_PREDEL.JKH.UTV.2011(v1.0.1)_46TE.2011(v1.0)" xfId="430"/>
    <cellStyle name="_Расчет RAB_Лен и МОЭСК_с 2010 года_14.04.2009_со сглаж_version 3.0_без ФСК_PREDEL.JKH.UTV.2011(v1.0.1)_INDEX.STATION.2012(v1.0)_" xfId="431"/>
    <cellStyle name="_Расчет RAB_Лен и МОЭСК_с 2010 года_14.04.2009_со сглаж_version 3.0_без ФСК_PREDEL.JKH.UTV.2011(v1.0.1)_INDEX.STATION.2012(v2.0)" xfId="432"/>
    <cellStyle name="_Расчет RAB_Лен и МОЭСК_с 2010 года_14.04.2009_со сглаж_version 3.0_без ФСК_PREDEL.JKH.UTV.2011(v1.0.1)_INDEX.STATION.2012(v2.1)" xfId="433"/>
    <cellStyle name="_Расчет RAB_Лен и МОЭСК_с 2010 года_14.04.2009_со сглаж_version 3.0_без ФСК_PREDEL.JKH.UTV.2011(v1.0.1)_TEPLO.PREDEL.2012.M(v1.1)_test" xfId="434"/>
    <cellStyle name="_Расчет RAB_Лен и МОЭСК_с 2010 года_14.04.2009_со сглаж_version 3.0_без ФСК_PREDEL.JKH.UTV.2011(v1.1)" xfId="435"/>
    <cellStyle name="_Расчет RAB_Лен и МОЭСК_с 2010 года_14.04.2009_со сглаж_version 3.0_без ФСК_REP.BLR.2012(v1.0)" xfId="436"/>
    <cellStyle name="_Расчет RAB_Лен и МОЭСК_с 2010 года_14.04.2009_со сглаж_version 3.0_без ФСК_TEPLO.PREDEL.2012.M(v1.1)" xfId="437"/>
    <cellStyle name="_Расчет RAB_Лен и МОЭСК_с 2010 года_14.04.2009_со сглаж_version 3.0_без ФСК_TEST.TEMPLATE" xfId="438"/>
    <cellStyle name="_Расчет RAB_Лен и МОЭСК_с 2010 года_14.04.2009_со сглаж_version 3.0_без ФСК_UPDATE.46EE.2011.TO.1.1" xfId="439"/>
    <cellStyle name="_Расчет RAB_Лен и МОЭСК_с 2010 года_14.04.2009_со сглаж_version 3.0_без ФСК_UPDATE.46TE.2011.TO.1.1" xfId="440"/>
    <cellStyle name="_Расчет RAB_Лен и МОЭСК_с 2010 года_14.04.2009_со сглаж_version 3.0_без ФСК_UPDATE.46TE.2011.TO.1.2" xfId="441"/>
    <cellStyle name="_Расчет RAB_Лен и МОЭСК_с 2010 года_14.04.2009_со сглаж_version 3.0_без ФСК_UPDATE.BALANCE.WARM.2011YEAR.TO.1.1" xfId="442"/>
    <cellStyle name="_Расчет RAB_Лен и МОЭСК_с 2010 года_14.04.2009_со сглаж_version 3.0_без ФСК_UPDATE.BALANCE.WARM.2011YEAR.TO.1.1_46TE.2011(v1.0)" xfId="443"/>
    <cellStyle name="_Расчет RAB_Лен и МОЭСК_с 2010 года_14.04.2009_со сглаж_version 3.0_без ФСК_UPDATE.BALANCE.WARM.2011YEAR.TO.1.1_INDEX.STATION.2012(v1.0)_" xfId="444"/>
    <cellStyle name="_Расчет RAB_Лен и МОЭСК_с 2010 года_14.04.2009_со сглаж_version 3.0_без ФСК_UPDATE.BALANCE.WARM.2011YEAR.TO.1.1_INDEX.STATION.2012(v2.0)" xfId="445"/>
    <cellStyle name="_Расчет RAB_Лен и МОЭСК_с 2010 года_14.04.2009_со сглаж_version 3.0_без ФСК_UPDATE.BALANCE.WARM.2011YEAR.TO.1.1_INDEX.STATION.2012(v2.1)" xfId="446"/>
    <cellStyle name="_Расчет RAB_Лен и МОЭСК_с 2010 года_14.04.2009_со сглаж_version 3.0_без ФСК_UPDATE.BALANCE.WARM.2011YEAR.TO.1.1_OREP.KU.2011.MONTHLY.02(v1.1)" xfId="447"/>
    <cellStyle name="_Расчет RAB_Лен и МОЭСК_с 2010 года_14.04.2009_со сглаж_version 3.0_без ФСК_UPDATE.BALANCE.WARM.2011YEAR.TO.1.1_TEPLO.PREDEL.2012.M(v1.1)_test" xfId="448"/>
    <cellStyle name="_Расчет RAB_Лен и МОЭСК_с 2010 года_14.04.2009_со сглаж_version 3.0_без ФСК_UPDATE.NADB.JNVLS.APTEKA.2011.TO.1.3.4" xfId="449"/>
    <cellStyle name="_Расчет RAB_Лен и МОЭСК_с 2010 года_14.04.2009_со сглаж_version 3.0_без ФСК_Книга2_PR.PROG.WARM.NOTCOMBI.2012.2.16_v1.4(04.04.11) " xfId="450"/>
    <cellStyle name="_Реестр платежей ОАО Энергобаланс март" xfId="451"/>
    <cellStyle name="_Сб-macro 2020" xfId="452"/>
    <cellStyle name="_Свод по ИПР (2)" xfId="453"/>
    <cellStyle name="_Свод по ИПР (2)_Новая инструкция1_фст" xfId="454"/>
    <cellStyle name="_Свод2" xfId="455"/>
    <cellStyle name="_Справочник затрат_ЛХ_20.10.05" xfId="456"/>
    <cellStyle name="_таблицы для расчетов28-04-08_2006-2009_прибыль корр_по ИА" xfId="457"/>
    <cellStyle name="_таблицы для расчетов28-04-08_2006-2009_прибыль корр_по ИА_Новая инструкция1_фст" xfId="458"/>
    <cellStyle name="_таблицы для расчетов28-04-08_2006-2009с ИА" xfId="459"/>
    <cellStyle name="_таблицы для расчетов28-04-08_2006-2009с ИА_Новая инструкция1_фст" xfId="460"/>
    <cellStyle name="_Форма 6  РТК.xls(отчет по Адр пр. ЛО)" xfId="461"/>
    <cellStyle name="_Форма 6  РТК.xls(отчет по Адр пр. ЛО)_Новая инструкция1_фст" xfId="462"/>
    <cellStyle name="_Формат ДДС" xfId="463"/>
    <cellStyle name="_Формат разбивки по МРСК_РСК" xfId="464"/>
    <cellStyle name="_Формат разбивки по МРСК_РСК_Новая инструкция1_фст" xfId="465"/>
    <cellStyle name="_Формат_для Согласования" xfId="466"/>
    <cellStyle name="_Формат_для Согласования_Новая инструкция1_фст" xfId="467"/>
    <cellStyle name="_ХХХ Прил 2 Формы бюджетных документов 2007" xfId="468"/>
    <cellStyle name="_ШАБЛОН ПО ПРЕДОСТАВЛЕНИЮ ОТЧЕТНОСТИ3" xfId="469"/>
    <cellStyle name="_экон.форм-т ВО 1 с разбивкой" xfId="470"/>
    <cellStyle name="_экон.форм-т ВО 1 с разбивкой_Новая инструкция1_фст" xfId="471"/>
    <cellStyle name="’К‰Э [0.00]" xfId="472"/>
    <cellStyle name="’ћѓћ‚›‰" xfId="473"/>
    <cellStyle name="”€ќђќ‘ћ‚›‰" xfId="474"/>
    <cellStyle name="”€љ‘€ђћ‚ђќќ›‰" xfId="475"/>
    <cellStyle name="”ќђќ‘ћ‚›‰" xfId="476"/>
    <cellStyle name="”љ‘ђћ‚ђќќ›‰" xfId="477"/>
    <cellStyle name="„…ќ…†ќ›‰" xfId="478"/>
    <cellStyle name="„ђ’ђ" xfId="479"/>
    <cellStyle name="‡ђѓћ‹ћ‚ћљ1" xfId="480"/>
    <cellStyle name="‡ђѓћ‹ћ‚ћљ2" xfId="481"/>
    <cellStyle name="€’ћѓћ‚›‰" xfId="482"/>
    <cellStyle name="1Normal" xfId="483"/>
    <cellStyle name="20% - Accent1" xfId="484"/>
    <cellStyle name="20% - Accent1 2" xfId="485"/>
    <cellStyle name="20% - Accent1 3" xfId="486"/>
    <cellStyle name="20% - Accent1_46EE.2011(v1.0)" xfId="487"/>
    <cellStyle name="20% - Accent2" xfId="488"/>
    <cellStyle name="20% - Accent2 2" xfId="489"/>
    <cellStyle name="20% - Accent2 3" xfId="490"/>
    <cellStyle name="20% - Accent2_46EE.2011(v1.0)" xfId="491"/>
    <cellStyle name="20% - Accent3" xfId="492"/>
    <cellStyle name="20% - Accent3 2" xfId="493"/>
    <cellStyle name="20% - Accent3 3" xfId="494"/>
    <cellStyle name="20% - Accent3_46EE.2011(v1.0)" xfId="495"/>
    <cellStyle name="20% - Accent4" xfId="496"/>
    <cellStyle name="20% - Accent4 2" xfId="497"/>
    <cellStyle name="20% - Accent4 3" xfId="498"/>
    <cellStyle name="20% - Accent4_46EE.2011(v1.0)" xfId="499"/>
    <cellStyle name="20% - Accent5" xfId="500"/>
    <cellStyle name="20% - Accent5 2" xfId="501"/>
    <cellStyle name="20% - Accent5 3" xfId="502"/>
    <cellStyle name="20% - Accent5_46EE.2011(v1.0)" xfId="503"/>
    <cellStyle name="20% - Accent6" xfId="504"/>
    <cellStyle name="20% - Accent6 2" xfId="505"/>
    <cellStyle name="20% - Accent6 3" xfId="506"/>
    <cellStyle name="20% - Accent6_46EE.2011(v1.0)" xfId="507"/>
    <cellStyle name="20% - Акцент1 10" xfId="508"/>
    <cellStyle name="20% - Акцент1 2" xfId="509"/>
    <cellStyle name="20% - Акцент1 2 2" xfId="510"/>
    <cellStyle name="20% - Акцент1 2 3" xfId="511"/>
    <cellStyle name="20% - Акцент1 2_46EE.2011(v1.0)" xfId="512"/>
    <cellStyle name="20% - Акцент1 3" xfId="513"/>
    <cellStyle name="20% - Акцент1 3 2" xfId="514"/>
    <cellStyle name="20% - Акцент1 3 3" xfId="515"/>
    <cellStyle name="20% - Акцент1 3_46EE.2011(v1.0)" xfId="516"/>
    <cellStyle name="20% - Акцент1 4" xfId="517"/>
    <cellStyle name="20% - Акцент1 4 2" xfId="518"/>
    <cellStyle name="20% - Акцент1 4 3" xfId="519"/>
    <cellStyle name="20% - Акцент1 4_46EE.2011(v1.0)" xfId="520"/>
    <cellStyle name="20% - Акцент1 5" xfId="521"/>
    <cellStyle name="20% - Акцент1 5 2" xfId="522"/>
    <cellStyle name="20% - Акцент1 5 3" xfId="523"/>
    <cellStyle name="20% - Акцент1 5_46EE.2011(v1.0)" xfId="524"/>
    <cellStyle name="20% - Акцент1 6" xfId="525"/>
    <cellStyle name="20% - Акцент1 6 2" xfId="526"/>
    <cellStyle name="20% - Акцент1 6 3" xfId="527"/>
    <cellStyle name="20% - Акцент1 6_46EE.2011(v1.0)" xfId="528"/>
    <cellStyle name="20% - Акцент1 7" xfId="529"/>
    <cellStyle name="20% - Акцент1 7 2" xfId="530"/>
    <cellStyle name="20% - Акцент1 7 3" xfId="531"/>
    <cellStyle name="20% - Акцент1 7_46EE.2011(v1.0)" xfId="532"/>
    <cellStyle name="20% - Акцент1 8" xfId="533"/>
    <cellStyle name="20% - Акцент1 8 2" xfId="534"/>
    <cellStyle name="20% - Акцент1 8 3" xfId="535"/>
    <cellStyle name="20% - Акцент1 8_46EE.2011(v1.0)" xfId="536"/>
    <cellStyle name="20% - Акцент1 9" xfId="537"/>
    <cellStyle name="20% - Акцент1 9 2" xfId="538"/>
    <cellStyle name="20% - Акцент1 9 3" xfId="539"/>
    <cellStyle name="20% - Акцент1 9_46EE.2011(v1.0)" xfId="540"/>
    <cellStyle name="20% - Акцент2 10" xfId="541"/>
    <cellStyle name="20% - Акцент2 2" xfId="542"/>
    <cellStyle name="20% - Акцент2 2 2" xfId="543"/>
    <cellStyle name="20% - Акцент2 2 3" xfId="544"/>
    <cellStyle name="20% - Акцент2 2_46EE.2011(v1.0)" xfId="545"/>
    <cellStyle name="20% - Акцент2 3" xfId="546"/>
    <cellStyle name="20% - Акцент2 3 2" xfId="547"/>
    <cellStyle name="20% - Акцент2 3 3" xfId="548"/>
    <cellStyle name="20% - Акцент2 3_46EE.2011(v1.0)" xfId="549"/>
    <cellStyle name="20% - Акцент2 4" xfId="550"/>
    <cellStyle name="20% - Акцент2 4 2" xfId="551"/>
    <cellStyle name="20% - Акцент2 4 3" xfId="552"/>
    <cellStyle name="20% - Акцент2 4_46EE.2011(v1.0)" xfId="553"/>
    <cellStyle name="20% - Акцент2 5" xfId="554"/>
    <cellStyle name="20% - Акцент2 5 2" xfId="555"/>
    <cellStyle name="20% - Акцент2 5 3" xfId="556"/>
    <cellStyle name="20% - Акцент2 5_46EE.2011(v1.0)" xfId="557"/>
    <cellStyle name="20% - Акцент2 6" xfId="558"/>
    <cellStyle name="20% - Акцент2 6 2" xfId="559"/>
    <cellStyle name="20% - Акцент2 6 3" xfId="560"/>
    <cellStyle name="20% - Акцент2 6_46EE.2011(v1.0)" xfId="561"/>
    <cellStyle name="20% - Акцент2 7" xfId="562"/>
    <cellStyle name="20% - Акцент2 7 2" xfId="563"/>
    <cellStyle name="20% - Акцент2 7 3" xfId="564"/>
    <cellStyle name="20% - Акцент2 7_46EE.2011(v1.0)" xfId="565"/>
    <cellStyle name="20% - Акцент2 8" xfId="566"/>
    <cellStyle name="20% - Акцент2 8 2" xfId="567"/>
    <cellStyle name="20% - Акцент2 8 3" xfId="568"/>
    <cellStyle name="20% - Акцент2 8_46EE.2011(v1.0)" xfId="569"/>
    <cellStyle name="20% - Акцент2 9" xfId="570"/>
    <cellStyle name="20% - Акцент2 9 2" xfId="571"/>
    <cellStyle name="20% - Акцент2 9 3" xfId="572"/>
    <cellStyle name="20% - Акцент2 9_46EE.2011(v1.0)" xfId="573"/>
    <cellStyle name="20% - Акцент3 10" xfId="574"/>
    <cellStyle name="20% - Акцент3 2" xfId="575"/>
    <cellStyle name="20% - Акцент3 2 2" xfId="576"/>
    <cellStyle name="20% - Акцент3 2 3" xfId="577"/>
    <cellStyle name="20% - Акцент3 2_46EE.2011(v1.0)" xfId="578"/>
    <cellStyle name="20% - Акцент3 3" xfId="579"/>
    <cellStyle name="20% - Акцент3 3 2" xfId="580"/>
    <cellStyle name="20% - Акцент3 3 3" xfId="581"/>
    <cellStyle name="20% - Акцент3 3_46EE.2011(v1.0)" xfId="582"/>
    <cellStyle name="20% - Акцент3 4" xfId="583"/>
    <cellStyle name="20% - Акцент3 4 2" xfId="584"/>
    <cellStyle name="20% - Акцент3 4 3" xfId="585"/>
    <cellStyle name="20% - Акцент3 4_46EE.2011(v1.0)" xfId="586"/>
    <cellStyle name="20% - Акцент3 5" xfId="587"/>
    <cellStyle name="20% - Акцент3 5 2" xfId="588"/>
    <cellStyle name="20% - Акцент3 5 3" xfId="589"/>
    <cellStyle name="20% - Акцент3 5_46EE.2011(v1.0)" xfId="590"/>
    <cellStyle name="20% - Акцент3 6" xfId="591"/>
    <cellStyle name="20% - Акцент3 6 2" xfId="592"/>
    <cellStyle name="20% - Акцент3 6 3" xfId="593"/>
    <cellStyle name="20% - Акцент3 6_46EE.2011(v1.0)" xfId="594"/>
    <cellStyle name="20% - Акцент3 7" xfId="595"/>
    <cellStyle name="20% - Акцент3 7 2" xfId="596"/>
    <cellStyle name="20% - Акцент3 7 3" xfId="597"/>
    <cellStyle name="20% - Акцент3 7_46EE.2011(v1.0)" xfId="598"/>
    <cellStyle name="20% - Акцент3 8" xfId="599"/>
    <cellStyle name="20% - Акцент3 8 2" xfId="600"/>
    <cellStyle name="20% - Акцент3 8 3" xfId="601"/>
    <cellStyle name="20% - Акцент3 8_46EE.2011(v1.0)" xfId="602"/>
    <cellStyle name="20% - Акцент3 9" xfId="603"/>
    <cellStyle name="20% - Акцент3 9 2" xfId="604"/>
    <cellStyle name="20% - Акцент3 9 3" xfId="605"/>
    <cellStyle name="20% - Акцент3 9_46EE.2011(v1.0)" xfId="606"/>
    <cellStyle name="20% - Акцент4 10" xfId="607"/>
    <cellStyle name="20% - Акцент4 2" xfId="608"/>
    <cellStyle name="20% - Акцент4 2 2" xfId="609"/>
    <cellStyle name="20% - Акцент4 2 3" xfId="610"/>
    <cellStyle name="20% - Акцент4 2_46EE.2011(v1.0)" xfId="611"/>
    <cellStyle name="20% - Акцент4 3" xfId="612"/>
    <cellStyle name="20% - Акцент4 3 2" xfId="613"/>
    <cellStyle name="20% - Акцент4 3 3" xfId="614"/>
    <cellStyle name="20% - Акцент4 3_46EE.2011(v1.0)" xfId="615"/>
    <cellStyle name="20% - Акцент4 4" xfId="616"/>
    <cellStyle name="20% - Акцент4 4 2" xfId="617"/>
    <cellStyle name="20% - Акцент4 4 3" xfId="618"/>
    <cellStyle name="20% - Акцент4 4_46EE.2011(v1.0)" xfId="619"/>
    <cellStyle name="20% - Акцент4 5" xfId="620"/>
    <cellStyle name="20% - Акцент4 5 2" xfId="621"/>
    <cellStyle name="20% - Акцент4 5 3" xfId="622"/>
    <cellStyle name="20% - Акцент4 5_46EE.2011(v1.0)" xfId="623"/>
    <cellStyle name="20% - Акцент4 6" xfId="624"/>
    <cellStyle name="20% - Акцент4 6 2" xfId="625"/>
    <cellStyle name="20% - Акцент4 6 3" xfId="626"/>
    <cellStyle name="20% - Акцент4 6_46EE.2011(v1.0)" xfId="627"/>
    <cellStyle name="20% - Акцент4 7" xfId="628"/>
    <cellStyle name="20% - Акцент4 7 2" xfId="629"/>
    <cellStyle name="20% - Акцент4 7 3" xfId="630"/>
    <cellStyle name="20% - Акцент4 7_46EE.2011(v1.0)" xfId="631"/>
    <cellStyle name="20% - Акцент4 8" xfId="632"/>
    <cellStyle name="20% - Акцент4 8 2" xfId="633"/>
    <cellStyle name="20% - Акцент4 8 3" xfId="634"/>
    <cellStyle name="20% - Акцент4 8_46EE.2011(v1.0)" xfId="635"/>
    <cellStyle name="20% - Акцент4 9" xfId="636"/>
    <cellStyle name="20% - Акцент4 9 2" xfId="637"/>
    <cellStyle name="20% - Акцент4 9 3" xfId="638"/>
    <cellStyle name="20% - Акцент4 9_46EE.2011(v1.0)" xfId="639"/>
    <cellStyle name="20% - Акцент5 10" xfId="640"/>
    <cellStyle name="20% - Акцент5 2" xfId="641"/>
    <cellStyle name="20% - Акцент5 2 2" xfId="642"/>
    <cellStyle name="20% - Акцент5 2 3" xfId="643"/>
    <cellStyle name="20% - Акцент5 2_46EE.2011(v1.0)" xfId="644"/>
    <cellStyle name="20% - Акцент5 3" xfId="645"/>
    <cellStyle name="20% - Акцент5 3 2" xfId="646"/>
    <cellStyle name="20% - Акцент5 3 3" xfId="647"/>
    <cellStyle name="20% - Акцент5 3_46EE.2011(v1.0)" xfId="648"/>
    <cellStyle name="20% - Акцент5 4" xfId="649"/>
    <cellStyle name="20% - Акцент5 4 2" xfId="650"/>
    <cellStyle name="20% - Акцент5 4 3" xfId="651"/>
    <cellStyle name="20% - Акцент5 4_46EE.2011(v1.0)" xfId="652"/>
    <cellStyle name="20% - Акцент5 5" xfId="653"/>
    <cellStyle name="20% - Акцент5 5 2" xfId="654"/>
    <cellStyle name="20% - Акцент5 5 3" xfId="655"/>
    <cellStyle name="20% - Акцент5 5_46EE.2011(v1.0)" xfId="656"/>
    <cellStyle name="20% - Акцент5 6" xfId="657"/>
    <cellStyle name="20% - Акцент5 6 2" xfId="658"/>
    <cellStyle name="20% - Акцент5 6 3" xfId="659"/>
    <cellStyle name="20% - Акцент5 6_46EE.2011(v1.0)" xfId="660"/>
    <cellStyle name="20% - Акцент5 7" xfId="661"/>
    <cellStyle name="20% - Акцент5 7 2" xfId="662"/>
    <cellStyle name="20% - Акцент5 7 3" xfId="663"/>
    <cellStyle name="20% - Акцент5 7_46EE.2011(v1.0)" xfId="664"/>
    <cellStyle name="20% - Акцент5 8" xfId="665"/>
    <cellStyle name="20% - Акцент5 8 2" xfId="666"/>
    <cellStyle name="20% - Акцент5 8 3" xfId="667"/>
    <cellStyle name="20% - Акцент5 8_46EE.2011(v1.0)" xfId="668"/>
    <cellStyle name="20% - Акцент5 9" xfId="669"/>
    <cellStyle name="20% - Акцент5 9 2" xfId="670"/>
    <cellStyle name="20% - Акцент5 9 3" xfId="671"/>
    <cellStyle name="20% - Акцент5 9_46EE.2011(v1.0)" xfId="672"/>
    <cellStyle name="20% - Акцент6 10" xfId="673"/>
    <cellStyle name="20% - Акцент6 2" xfId="674"/>
    <cellStyle name="20% - Акцент6 2 2" xfId="675"/>
    <cellStyle name="20% - Акцент6 2 3" xfId="676"/>
    <cellStyle name="20% - Акцент6 2_46EE.2011(v1.0)" xfId="677"/>
    <cellStyle name="20% - Акцент6 3" xfId="678"/>
    <cellStyle name="20% - Акцент6 3 2" xfId="679"/>
    <cellStyle name="20% - Акцент6 3 3" xfId="680"/>
    <cellStyle name="20% - Акцент6 3_46EE.2011(v1.0)" xfId="681"/>
    <cellStyle name="20% - Акцент6 4" xfId="682"/>
    <cellStyle name="20% - Акцент6 4 2" xfId="683"/>
    <cellStyle name="20% - Акцент6 4 3" xfId="684"/>
    <cellStyle name="20% - Акцент6 4_46EE.2011(v1.0)" xfId="685"/>
    <cellStyle name="20% - Акцент6 5" xfId="686"/>
    <cellStyle name="20% - Акцент6 5 2" xfId="687"/>
    <cellStyle name="20% - Акцент6 5 3" xfId="688"/>
    <cellStyle name="20% - Акцент6 5_46EE.2011(v1.0)" xfId="689"/>
    <cellStyle name="20% - Акцент6 6" xfId="690"/>
    <cellStyle name="20% - Акцент6 6 2" xfId="691"/>
    <cellStyle name="20% - Акцент6 6 3" xfId="692"/>
    <cellStyle name="20% - Акцент6 6_46EE.2011(v1.0)" xfId="693"/>
    <cellStyle name="20% - Акцент6 7" xfId="694"/>
    <cellStyle name="20% - Акцент6 7 2" xfId="695"/>
    <cellStyle name="20% - Акцент6 7 3" xfId="696"/>
    <cellStyle name="20% - Акцент6 7_46EE.2011(v1.0)" xfId="697"/>
    <cellStyle name="20% - Акцент6 8" xfId="698"/>
    <cellStyle name="20% - Акцент6 8 2" xfId="699"/>
    <cellStyle name="20% - Акцент6 8 3" xfId="700"/>
    <cellStyle name="20% - Акцент6 8_46EE.2011(v1.0)" xfId="701"/>
    <cellStyle name="20% - Акцент6 9" xfId="702"/>
    <cellStyle name="20% - Акцент6 9 2" xfId="703"/>
    <cellStyle name="20% - Акцент6 9 3" xfId="704"/>
    <cellStyle name="20% - Акцент6 9_46EE.2011(v1.0)" xfId="705"/>
    <cellStyle name="40% - Accent1" xfId="706"/>
    <cellStyle name="40% - Accent1 2" xfId="707"/>
    <cellStyle name="40% - Accent1 3" xfId="708"/>
    <cellStyle name="40% - Accent1_46EE.2011(v1.0)" xfId="709"/>
    <cellStyle name="40% - Accent2" xfId="710"/>
    <cellStyle name="40% - Accent2 2" xfId="711"/>
    <cellStyle name="40% - Accent2 3" xfId="712"/>
    <cellStyle name="40% - Accent2_46EE.2011(v1.0)" xfId="713"/>
    <cellStyle name="40% - Accent3" xfId="714"/>
    <cellStyle name="40% - Accent3 2" xfId="715"/>
    <cellStyle name="40% - Accent3 3" xfId="716"/>
    <cellStyle name="40% - Accent3_46EE.2011(v1.0)" xfId="717"/>
    <cellStyle name="40% - Accent4" xfId="718"/>
    <cellStyle name="40% - Accent4 2" xfId="719"/>
    <cellStyle name="40% - Accent4 3" xfId="720"/>
    <cellStyle name="40% - Accent4_46EE.2011(v1.0)" xfId="721"/>
    <cellStyle name="40% - Accent5" xfId="722"/>
    <cellStyle name="40% - Accent5 2" xfId="723"/>
    <cellStyle name="40% - Accent5 3" xfId="724"/>
    <cellStyle name="40% - Accent5_46EE.2011(v1.0)" xfId="725"/>
    <cellStyle name="40% - Accent6" xfId="726"/>
    <cellStyle name="40% - Accent6 2" xfId="727"/>
    <cellStyle name="40% - Accent6 3" xfId="728"/>
    <cellStyle name="40% - Accent6_46EE.2011(v1.0)" xfId="729"/>
    <cellStyle name="40% - Акцент1 10" xfId="730"/>
    <cellStyle name="40% - Акцент1 2" xfId="731"/>
    <cellStyle name="40% - Акцент1 2 2" xfId="732"/>
    <cellStyle name="40% - Акцент1 2 3" xfId="733"/>
    <cellStyle name="40% - Акцент1 2_46EE.2011(v1.0)" xfId="734"/>
    <cellStyle name="40% - Акцент1 3" xfId="735"/>
    <cellStyle name="40% - Акцент1 3 2" xfId="736"/>
    <cellStyle name="40% - Акцент1 3 3" xfId="737"/>
    <cellStyle name="40% - Акцент1 3_46EE.2011(v1.0)" xfId="738"/>
    <cellStyle name="40% - Акцент1 4" xfId="739"/>
    <cellStyle name="40% - Акцент1 4 2" xfId="740"/>
    <cellStyle name="40% - Акцент1 4 3" xfId="741"/>
    <cellStyle name="40% - Акцент1 4_46EE.2011(v1.0)" xfId="742"/>
    <cellStyle name="40% - Акцент1 5" xfId="743"/>
    <cellStyle name="40% - Акцент1 5 2" xfId="744"/>
    <cellStyle name="40% - Акцент1 5 3" xfId="745"/>
    <cellStyle name="40% - Акцент1 5_46EE.2011(v1.0)" xfId="746"/>
    <cellStyle name="40% - Акцент1 6" xfId="747"/>
    <cellStyle name="40% - Акцент1 6 2" xfId="748"/>
    <cellStyle name="40% - Акцент1 6 3" xfId="749"/>
    <cellStyle name="40% - Акцент1 6_46EE.2011(v1.0)" xfId="750"/>
    <cellStyle name="40% - Акцент1 7" xfId="751"/>
    <cellStyle name="40% - Акцент1 7 2" xfId="752"/>
    <cellStyle name="40% - Акцент1 7 3" xfId="753"/>
    <cellStyle name="40% - Акцент1 7_46EE.2011(v1.0)" xfId="754"/>
    <cellStyle name="40% - Акцент1 8" xfId="755"/>
    <cellStyle name="40% - Акцент1 8 2" xfId="756"/>
    <cellStyle name="40% - Акцент1 8 3" xfId="757"/>
    <cellStyle name="40% - Акцент1 8_46EE.2011(v1.0)" xfId="758"/>
    <cellStyle name="40% - Акцент1 9" xfId="759"/>
    <cellStyle name="40% - Акцент1 9 2" xfId="760"/>
    <cellStyle name="40% - Акцент1 9 3" xfId="761"/>
    <cellStyle name="40% - Акцент1 9_46EE.2011(v1.0)" xfId="762"/>
    <cellStyle name="40% - Акцент2 10" xfId="763"/>
    <cellStyle name="40% - Акцент2 2" xfId="764"/>
    <cellStyle name="40% - Акцент2 2 2" xfId="765"/>
    <cellStyle name="40% - Акцент2 2 3" xfId="766"/>
    <cellStyle name="40% - Акцент2 2_46EE.2011(v1.0)" xfId="767"/>
    <cellStyle name="40% - Акцент2 3" xfId="768"/>
    <cellStyle name="40% - Акцент2 3 2" xfId="769"/>
    <cellStyle name="40% - Акцент2 3 3" xfId="770"/>
    <cellStyle name="40% - Акцент2 3_46EE.2011(v1.0)" xfId="771"/>
    <cellStyle name="40% - Акцент2 4" xfId="772"/>
    <cellStyle name="40% - Акцент2 4 2" xfId="773"/>
    <cellStyle name="40% - Акцент2 4 3" xfId="774"/>
    <cellStyle name="40% - Акцент2 4_46EE.2011(v1.0)" xfId="775"/>
    <cellStyle name="40% - Акцент2 5" xfId="776"/>
    <cellStyle name="40% - Акцент2 5 2" xfId="777"/>
    <cellStyle name="40% - Акцент2 5 3" xfId="778"/>
    <cellStyle name="40% - Акцент2 5_46EE.2011(v1.0)" xfId="779"/>
    <cellStyle name="40% - Акцент2 6" xfId="780"/>
    <cellStyle name="40% - Акцент2 6 2" xfId="781"/>
    <cellStyle name="40% - Акцент2 6 3" xfId="782"/>
    <cellStyle name="40% - Акцент2 6_46EE.2011(v1.0)" xfId="783"/>
    <cellStyle name="40% - Акцент2 7" xfId="784"/>
    <cellStyle name="40% - Акцент2 7 2" xfId="785"/>
    <cellStyle name="40% - Акцент2 7 3" xfId="786"/>
    <cellStyle name="40% - Акцент2 7_46EE.2011(v1.0)" xfId="787"/>
    <cellStyle name="40% - Акцент2 8" xfId="788"/>
    <cellStyle name="40% - Акцент2 8 2" xfId="789"/>
    <cellStyle name="40% - Акцент2 8 3" xfId="790"/>
    <cellStyle name="40% - Акцент2 8_46EE.2011(v1.0)" xfId="791"/>
    <cellStyle name="40% - Акцент2 9" xfId="792"/>
    <cellStyle name="40% - Акцент2 9 2" xfId="793"/>
    <cellStyle name="40% - Акцент2 9 3" xfId="794"/>
    <cellStyle name="40% - Акцент2 9_46EE.2011(v1.0)" xfId="795"/>
    <cellStyle name="40% - Акцент3 10" xfId="796"/>
    <cellStyle name="40% - Акцент3 2" xfId="797"/>
    <cellStyle name="40% - Акцент3 2 2" xfId="798"/>
    <cellStyle name="40% - Акцент3 2 3" xfId="799"/>
    <cellStyle name="40% - Акцент3 2_46EE.2011(v1.0)" xfId="800"/>
    <cellStyle name="40% - Акцент3 3" xfId="801"/>
    <cellStyle name="40% - Акцент3 3 2" xfId="802"/>
    <cellStyle name="40% - Акцент3 3 3" xfId="803"/>
    <cellStyle name="40% - Акцент3 3_46EE.2011(v1.0)" xfId="804"/>
    <cellStyle name="40% - Акцент3 4" xfId="805"/>
    <cellStyle name="40% - Акцент3 4 2" xfId="806"/>
    <cellStyle name="40% - Акцент3 4 3" xfId="807"/>
    <cellStyle name="40% - Акцент3 4_46EE.2011(v1.0)" xfId="808"/>
    <cellStyle name="40% - Акцент3 5" xfId="809"/>
    <cellStyle name="40% - Акцент3 5 2" xfId="810"/>
    <cellStyle name="40% - Акцент3 5 3" xfId="811"/>
    <cellStyle name="40% - Акцент3 5_46EE.2011(v1.0)" xfId="812"/>
    <cellStyle name="40% - Акцент3 6" xfId="813"/>
    <cellStyle name="40% - Акцент3 6 2" xfId="814"/>
    <cellStyle name="40% - Акцент3 6 3" xfId="815"/>
    <cellStyle name="40% - Акцент3 6_46EE.2011(v1.0)" xfId="816"/>
    <cellStyle name="40% - Акцент3 7" xfId="817"/>
    <cellStyle name="40% - Акцент3 7 2" xfId="818"/>
    <cellStyle name="40% - Акцент3 7 3" xfId="819"/>
    <cellStyle name="40% - Акцент3 7_46EE.2011(v1.0)" xfId="820"/>
    <cellStyle name="40% - Акцент3 8" xfId="821"/>
    <cellStyle name="40% - Акцент3 8 2" xfId="822"/>
    <cellStyle name="40% - Акцент3 8 3" xfId="823"/>
    <cellStyle name="40% - Акцент3 8_46EE.2011(v1.0)" xfId="824"/>
    <cellStyle name="40% - Акцент3 9" xfId="825"/>
    <cellStyle name="40% - Акцент3 9 2" xfId="826"/>
    <cellStyle name="40% - Акцент3 9 3" xfId="827"/>
    <cellStyle name="40% - Акцент3 9_46EE.2011(v1.0)" xfId="828"/>
    <cellStyle name="40% - Акцент4 10" xfId="829"/>
    <cellStyle name="40% - Акцент4 2" xfId="830"/>
    <cellStyle name="40% - Акцент4 2 2" xfId="831"/>
    <cellStyle name="40% - Акцент4 2 3" xfId="832"/>
    <cellStyle name="40% - Акцент4 2_46EE.2011(v1.0)" xfId="833"/>
    <cellStyle name="40% - Акцент4 3" xfId="834"/>
    <cellStyle name="40% - Акцент4 3 2" xfId="835"/>
    <cellStyle name="40% - Акцент4 3 3" xfId="836"/>
    <cellStyle name="40% - Акцент4 3_46EE.2011(v1.0)" xfId="837"/>
    <cellStyle name="40% - Акцент4 4" xfId="838"/>
    <cellStyle name="40% - Акцент4 4 2" xfId="839"/>
    <cellStyle name="40% - Акцент4 4 3" xfId="840"/>
    <cellStyle name="40% - Акцент4 4_46EE.2011(v1.0)" xfId="841"/>
    <cellStyle name="40% - Акцент4 5" xfId="842"/>
    <cellStyle name="40% - Акцент4 5 2" xfId="843"/>
    <cellStyle name="40% - Акцент4 5 3" xfId="844"/>
    <cellStyle name="40% - Акцент4 5_46EE.2011(v1.0)" xfId="845"/>
    <cellStyle name="40% - Акцент4 6" xfId="846"/>
    <cellStyle name="40% - Акцент4 6 2" xfId="847"/>
    <cellStyle name="40% - Акцент4 6 3" xfId="848"/>
    <cellStyle name="40% - Акцент4 6_46EE.2011(v1.0)" xfId="849"/>
    <cellStyle name="40% - Акцент4 7" xfId="850"/>
    <cellStyle name="40% - Акцент4 7 2" xfId="851"/>
    <cellStyle name="40% - Акцент4 7 3" xfId="852"/>
    <cellStyle name="40% - Акцент4 7_46EE.2011(v1.0)" xfId="853"/>
    <cellStyle name="40% - Акцент4 8" xfId="854"/>
    <cellStyle name="40% - Акцент4 8 2" xfId="855"/>
    <cellStyle name="40% - Акцент4 8 3" xfId="856"/>
    <cellStyle name="40% - Акцент4 8_46EE.2011(v1.0)" xfId="857"/>
    <cellStyle name="40% - Акцент4 9" xfId="858"/>
    <cellStyle name="40% - Акцент4 9 2" xfId="859"/>
    <cellStyle name="40% - Акцент4 9 3" xfId="860"/>
    <cellStyle name="40% - Акцент4 9_46EE.2011(v1.0)" xfId="861"/>
    <cellStyle name="40% - Акцент5 10" xfId="862"/>
    <cellStyle name="40% - Акцент5 2" xfId="863"/>
    <cellStyle name="40% - Акцент5 2 2" xfId="864"/>
    <cellStyle name="40% - Акцент5 2 3" xfId="865"/>
    <cellStyle name="40% - Акцент5 2_46EE.2011(v1.0)" xfId="866"/>
    <cellStyle name="40% - Акцент5 3" xfId="867"/>
    <cellStyle name="40% - Акцент5 3 2" xfId="868"/>
    <cellStyle name="40% - Акцент5 3 3" xfId="869"/>
    <cellStyle name="40% - Акцент5 3_46EE.2011(v1.0)" xfId="870"/>
    <cellStyle name="40% - Акцент5 4" xfId="871"/>
    <cellStyle name="40% - Акцент5 4 2" xfId="872"/>
    <cellStyle name="40% - Акцент5 4 3" xfId="873"/>
    <cellStyle name="40% - Акцент5 4_46EE.2011(v1.0)" xfId="874"/>
    <cellStyle name="40% - Акцент5 5" xfId="875"/>
    <cellStyle name="40% - Акцент5 5 2" xfId="876"/>
    <cellStyle name="40% - Акцент5 5 3" xfId="877"/>
    <cellStyle name="40% - Акцент5 5_46EE.2011(v1.0)" xfId="878"/>
    <cellStyle name="40% - Акцент5 6" xfId="879"/>
    <cellStyle name="40% - Акцент5 6 2" xfId="880"/>
    <cellStyle name="40% - Акцент5 6 3" xfId="881"/>
    <cellStyle name="40% - Акцент5 6_46EE.2011(v1.0)" xfId="882"/>
    <cellStyle name="40% - Акцент5 7" xfId="883"/>
    <cellStyle name="40% - Акцент5 7 2" xfId="884"/>
    <cellStyle name="40% - Акцент5 7 3" xfId="885"/>
    <cellStyle name="40% - Акцент5 7_46EE.2011(v1.0)" xfId="886"/>
    <cellStyle name="40% - Акцент5 8" xfId="887"/>
    <cellStyle name="40% - Акцент5 8 2" xfId="888"/>
    <cellStyle name="40% - Акцент5 8 3" xfId="889"/>
    <cellStyle name="40% - Акцент5 8_46EE.2011(v1.0)" xfId="890"/>
    <cellStyle name="40% - Акцент5 9" xfId="891"/>
    <cellStyle name="40% - Акцент5 9 2" xfId="892"/>
    <cellStyle name="40% - Акцент5 9 3" xfId="893"/>
    <cellStyle name="40% - Акцент5 9_46EE.2011(v1.0)" xfId="894"/>
    <cellStyle name="40% - Акцент6 10" xfId="895"/>
    <cellStyle name="40% - Акцент6 2" xfId="896"/>
    <cellStyle name="40% - Акцент6 2 2" xfId="897"/>
    <cellStyle name="40% - Акцент6 2 3" xfId="898"/>
    <cellStyle name="40% - Акцент6 2_46EE.2011(v1.0)" xfId="899"/>
    <cellStyle name="40% - Акцент6 3" xfId="900"/>
    <cellStyle name="40% - Акцент6 3 2" xfId="901"/>
    <cellStyle name="40% - Акцент6 3 3" xfId="902"/>
    <cellStyle name="40% - Акцент6 3_46EE.2011(v1.0)" xfId="903"/>
    <cellStyle name="40% - Акцент6 4" xfId="904"/>
    <cellStyle name="40% - Акцент6 4 2" xfId="905"/>
    <cellStyle name="40% - Акцент6 4 3" xfId="906"/>
    <cellStyle name="40% - Акцент6 4_46EE.2011(v1.0)" xfId="907"/>
    <cellStyle name="40% - Акцент6 5" xfId="908"/>
    <cellStyle name="40% - Акцент6 5 2" xfId="909"/>
    <cellStyle name="40% - Акцент6 5 3" xfId="910"/>
    <cellStyle name="40% - Акцент6 5_46EE.2011(v1.0)" xfId="911"/>
    <cellStyle name="40% - Акцент6 6" xfId="912"/>
    <cellStyle name="40% - Акцент6 6 2" xfId="913"/>
    <cellStyle name="40% - Акцент6 6 3" xfId="914"/>
    <cellStyle name="40% - Акцент6 6_46EE.2011(v1.0)" xfId="915"/>
    <cellStyle name="40% - Акцент6 7" xfId="916"/>
    <cellStyle name="40% - Акцент6 7 2" xfId="917"/>
    <cellStyle name="40% - Акцент6 7 3" xfId="918"/>
    <cellStyle name="40% - Акцент6 7_46EE.2011(v1.0)" xfId="919"/>
    <cellStyle name="40% - Акцент6 8" xfId="920"/>
    <cellStyle name="40% - Акцент6 8 2" xfId="921"/>
    <cellStyle name="40% - Акцент6 8 3" xfId="922"/>
    <cellStyle name="40% - Акцент6 8_46EE.2011(v1.0)" xfId="923"/>
    <cellStyle name="40% - Акцент6 9" xfId="924"/>
    <cellStyle name="40% - Акцент6 9 2" xfId="925"/>
    <cellStyle name="40% - Акцент6 9 3" xfId="926"/>
    <cellStyle name="40% - Акцент6 9_46EE.2011(v1.0)" xfId="927"/>
    <cellStyle name="60% - Accent1" xfId="928"/>
    <cellStyle name="60% - Accent2" xfId="929"/>
    <cellStyle name="60% - Accent3" xfId="930"/>
    <cellStyle name="60% - Accent4" xfId="931"/>
    <cellStyle name="60% - Accent5" xfId="932"/>
    <cellStyle name="60% - Accent6" xfId="933"/>
    <cellStyle name="60% - Акцент1 2" xfId="934"/>
    <cellStyle name="60% - Акцент1 2 2" xfId="935"/>
    <cellStyle name="60% - Акцент1 3" xfId="936"/>
    <cellStyle name="60% - Акцент1 3 2" xfId="937"/>
    <cellStyle name="60% - Акцент1 4" xfId="938"/>
    <cellStyle name="60% - Акцент1 4 2" xfId="939"/>
    <cellStyle name="60% - Акцент1 5" xfId="940"/>
    <cellStyle name="60% - Акцент1 5 2" xfId="941"/>
    <cellStyle name="60% - Акцент1 6" xfId="942"/>
    <cellStyle name="60% - Акцент1 6 2" xfId="943"/>
    <cellStyle name="60% - Акцент1 7" xfId="944"/>
    <cellStyle name="60% - Акцент1 7 2" xfId="945"/>
    <cellStyle name="60% - Акцент1 8" xfId="946"/>
    <cellStyle name="60% - Акцент1 8 2" xfId="947"/>
    <cellStyle name="60% - Акцент1 9" xfId="948"/>
    <cellStyle name="60% - Акцент1 9 2" xfId="949"/>
    <cellStyle name="60% - Акцент2 2" xfId="950"/>
    <cellStyle name="60% - Акцент2 2 2" xfId="951"/>
    <cellStyle name="60% - Акцент2 3" xfId="952"/>
    <cellStyle name="60% - Акцент2 3 2" xfId="953"/>
    <cellStyle name="60% - Акцент2 4" xfId="954"/>
    <cellStyle name="60% - Акцент2 4 2" xfId="955"/>
    <cellStyle name="60% - Акцент2 5" xfId="956"/>
    <cellStyle name="60% - Акцент2 5 2" xfId="957"/>
    <cellStyle name="60% - Акцент2 6" xfId="958"/>
    <cellStyle name="60% - Акцент2 6 2" xfId="959"/>
    <cellStyle name="60% - Акцент2 7" xfId="960"/>
    <cellStyle name="60% - Акцент2 7 2" xfId="961"/>
    <cellStyle name="60% - Акцент2 8" xfId="962"/>
    <cellStyle name="60% - Акцент2 8 2" xfId="963"/>
    <cellStyle name="60% - Акцент2 9" xfId="964"/>
    <cellStyle name="60% - Акцент2 9 2" xfId="965"/>
    <cellStyle name="60% - Акцент3 2" xfId="966"/>
    <cellStyle name="60% - Акцент3 2 2" xfId="967"/>
    <cellStyle name="60% - Акцент3 3" xfId="968"/>
    <cellStyle name="60% - Акцент3 3 2" xfId="969"/>
    <cellStyle name="60% - Акцент3 4" xfId="970"/>
    <cellStyle name="60% - Акцент3 4 2" xfId="971"/>
    <cellStyle name="60% - Акцент3 5" xfId="972"/>
    <cellStyle name="60% - Акцент3 5 2" xfId="973"/>
    <cellStyle name="60% - Акцент3 6" xfId="974"/>
    <cellStyle name="60% - Акцент3 6 2" xfId="975"/>
    <cellStyle name="60% - Акцент3 7" xfId="976"/>
    <cellStyle name="60% - Акцент3 7 2" xfId="977"/>
    <cellStyle name="60% - Акцент3 8" xfId="978"/>
    <cellStyle name="60% - Акцент3 8 2" xfId="979"/>
    <cellStyle name="60% - Акцент3 9" xfId="980"/>
    <cellStyle name="60% - Акцент3 9 2" xfId="981"/>
    <cellStyle name="60% - Акцент4 2" xfId="982"/>
    <cellStyle name="60% - Акцент4 2 2" xfId="983"/>
    <cellStyle name="60% - Акцент4 3" xfId="984"/>
    <cellStyle name="60% - Акцент4 3 2" xfId="985"/>
    <cellStyle name="60% - Акцент4 4" xfId="986"/>
    <cellStyle name="60% - Акцент4 4 2" xfId="987"/>
    <cellStyle name="60% - Акцент4 5" xfId="988"/>
    <cellStyle name="60% - Акцент4 5 2" xfId="989"/>
    <cellStyle name="60% - Акцент4 6" xfId="990"/>
    <cellStyle name="60% - Акцент4 6 2" xfId="991"/>
    <cellStyle name="60% - Акцент4 7" xfId="992"/>
    <cellStyle name="60% - Акцент4 7 2" xfId="993"/>
    <cellStyle name="60% - Акцент4 8" xfId="994"/>
    <cellStyle name="60% - Акцент4 8 2" xfId="995"/>
    <cellStyle name="60% - Акцент4 9" xfId="996"/>
    <cellStyle name="60% - Акцент4 9 2" xfId="997"/>
    <cellStyle name="60% - Акцент5 2" xfId="998"/>
    <cellStyle name="60% - Акцент5 2 2" xfId="999"/>
    <cellStyle name="60% - Акцент5 3" xfId="1000"/>
    <cellStyle name="60% - Акцент5 3 2" xfId="1001"/>
    <cellStyle name="60% - Акцент5 4" xfId="1002"/>
    <cellStyle name="60% - Акцент5 4 2" xfId="1003"/>
    <cellStyle name="60% - Акцент5 5" xfId="1004"/>
    <cellStyle name="60% - Акцент5 5 2" xfId="1005"/>
    <cellStyle name="60% - Акцент5 6" xfId="1006"/>
    <cellStyle name="60% - Акцент5 6 2" xfId="1007"/>
    <cellStyle name="60% - Акцент5 7" xfId="1008"/>
    <cellStyle name="60% - Акцент5 7 2" xfId="1009"/>
    <cellStyle name="60% - Акцент5 8" xfId="1010"/>
    <cellStyle name="60% - Акцент5 8 2" xfId="1011"/>
    <cellStyle name="60% - Акцент5 9" xfId="1012"/>
    <cellStyle name="60% - Акцент5 9 2" xfId="1013"/>
    <cellStyle name="60% - Акцент6 2" xfId="1014"/>
    <cellStyle name="60% - Акцент6 2 2" xfId="1015"/>
    <cellStyle name="60% - Акцент6 3" xfId="1016"/>
    <cellStyle name="60% - Акцент6 3 2" xfId="1017"/>
    <cellStyle name="60% - Акцент6 4" xfId="1018"/>
    <cellStyle name="60% - Акцент6 4 2" xfId="1019"/>
    <cellStyle name="60% - Акцент6 5" xfId="1020"/>
    <cellStyle name="60% - Акцент6 5 2" xfId="1021"/>
    <cellStyle name="60% - Акцент6 6" xfId="1022"/>
    <cellStyle name="60% - Акцент6 6 2" xfId="1023"/>
    <cellStyle name="60% - Акцент6 7" xfId="1024"/>
    <cellStyle name="60% - Акцент6 7 2" xfId="1025"/>
    <cellStyle name="60% - Акцент6 8" xfId="1026"/>
    <cellStyle name="60% - Акцент6 8 2" xfId="1027"/>
    <cellStyle name="60% - Акцент6 9" xfId="1028"/>
    <cellStyle name="60% - Акцент6 9 2" xfId="1029"/>
    <cellStyle name="Accent1" xfId="1030"/>
    <cellStyle name="Accent2" xfId="1031"/>
    <cellStyle name="Accent3" xfId="1032"/>
    <cellStyle name="Accent4" xfId="1033"/>
    <cellStyle name="Accent5" xfId="1034"/>
    <cellStyle name="Accent6" xfId="1035"/>
    <cellStyle name="Ăčďĺđńńűëęŕ" xfId="1036"/>
    <cellStyle name="AFE" xfId="1037"/>
    <cellStyle name="Áĺççŕůčňíűé" xfId="1038"/>
    <cellStyle name="Äĺíĺćíűé [0]_(ňŕá 3č)" xfId="1039"/>
    <cellStyle name="Äĺíĺćíűé_(ňŕá 3č)" xfId="1040"/>
    <cellStyle name="Bad" xfId="1041"/>
    <cellStyle name="Blue" xfId="1042"/>
    <cellStyle name="Body_$Dollars" xfId="1043"/>
    <cellStyle name="Calculation" xfId="1044"/>
    <cellStyle name="Cells 2" xfId="1045"/>
    <cellStyle name="Check Cell" xfId="1046"/>
    <cellStyle name="Chek" xfId="1047"/>
    <cellStyle name="Comma [0]_Adjusted FS 1299" xfId="1048"/>
    <cellStyle name="Comma 0" xfId="1049"/>
    <cellStyle name="Comma 0*" xfId="1050"/>
    <cellStyle name="Comma 2" xfId="1051"/>
    <cellStyle name="Comma 3*" xfId="1052"/>
    <cellStyle name="Comma_Adjusted FS 1299" xfId="1053"/>
    <cellStyle name="Comma0" xfId="1054"/>
    <cellStyle name="Çŕůčňíűé" xfId="1055"/>
    <cellStyle name="Currency [0]" xfId="1056"/>
    <cellStyle name="Currency [0] 2" xfId="1057"/>
    <cellStyle name="Currency [0] 2 2" xfId="1058"/>
    <cellStyle name="Currency [0] 2 3" xfId="1059"/>
    <cellStyle name="Currency [0] 2 4" xfId="1060"/>
    <cellStyle name="Currency [0] 2 5" xfId="1061"/>
    <cellStyle name="Currency [0] 2 6" xfId="1062"/>
    <cellStyle name="Currency [0] 2 7" xfId="1063"/>
    <cellStyle name="Currency [0] 2 8" xfId="1064"/>
    <cellStyle name="Currency [0] 2 9" xfId="1065"/>
    <cellStyle name="Currency [0] 3" xfId="1066"/>
    <cellStyle name="Currency [0] 3 2" xfId="1067"/>
    <cellStyle name="Currency [0] 3 3" xfId="1068"/>
    <cellStyle name="Currency [0] 3 4" xfId="1069"/>
    <cellStyle name="Currency [0] 3 5" xfId="1070"/>
    <cellStyle name="Currency [0] 3 6" xfId="1071"/>
    <cellStyle name="Currency [0] 3 7" xfId="1072"/>
    <cellStyle name="Currency [0] 3 8" xfId="1073"/>
    <cellStyle name="Currency [0] 3 9" xfId="1074"/>
    <cellStyle name="Currency [0] 4" xfId="1075"/>
    <cellStyle name="Currency [0] 4 2" xfId="1076"/>
    <cellStyle name="Currency [0] 4 3" xfId="1077"/>
    <cellStyle name="Currency [0] 4 4" xfId="1078"/>
    <cellStyle name="Currency [0] 4 5" xfId="1079"/>
    <cellStyle name="Currency [0] 4 6" xfId="1080"/>
    <cellStyle name="Currency [0] 4 7" xfId="1081"/>
    <cellStyle name="Currency [0] 4 8" xfId="1082"/>
    <cellStyle name="Currency [0] 4 9" xfId="1083"/>
    <cellStyle name="Currency [0] 5" xfId="1084"/>
    <cellStyle name="Currency [0] 5 2" xfId="1085"/>
    <cellStyle name="Currency [0] 5 3" xfId="1086"/>
    <cellStyle name="Currency [0] 5 4" xfId="1087"/>
    <cellStyle name="Currency [0] 5 5" xfId="1088"/>
    <cellStyle name="Currency [0] 5 6" xfId="1089"/>
    <cellStyle name="Currency [0] 5 7" xfId="1090"/>
    <cellStyle name="Currency [0] 5 8" xfId="1091"/>
    <cellStyle name="Currency [0] 5 9" xfId="1092"/>
    <cellStyle name="Currency [0] 6" xfId="1093"/>
    <cellStyle name="Currency [0] 6 2" xfId="1094"/>
    <cellStyle name="Currency [0] 6 3" xfId="1095"/>
    <cellStyle name="Currency [0] 7" xfId="1096"/>
    <cellStyle name="Currency [0] 7 2" xfId="1097"/>
    <cellStyle name="Currency [0] 7 3" xfId="1098"/>
    <cellStyle name="Currency [0] 8" xfId="1099"/>
    <cellStyle name="Currency [0] 8 2" xfId="1100"/>
    <cellStyle name="Currency [0] 8 3" xfId="1101"/>
    <cellStyle name="Currency 0" xfId="1102"/>
    <cellStyle name="Currency 2" xfId="1103"/>
    <cellStyle name="Currency_06_9m" xfId="1104"/>
    <cellStyle name="Currency0" xfId="1105"/>
    <cellStyle name="Currency2" xfId="1106"/>
    <cellStyle name="Đ_x0010_" xfId="1107"/>
    <cellStyle name="Date" xfId="1108"/>
    <cellStyle name="Date Aligned" xfId="1109"/>
    <cellStyle name="Dates" xfId="1110"/>
    <cellStyle name="Dezimal [0]_NEGS" xfId="1111"/>
    <cellStyle name="Dezimal_NEGS" xfId="1112"/>
    <cellStyle name="Dotted Line" xfId="1113"/>
    <cellStyle name="E&amp;Y House" xfId="1114"/>
    <cellStyle name="E-mail" xfId="1115"/>
    <cellStyle name="E-mail 2" xfId="1116"/>
    <cellStyle name="E-mail_46EP.2012(v0.1)" xfId="1117"/>
    <cellStyle name="Euro" xfId="1118"/>
    <cellStyle name="ew" xfId="1119"/>
    <cellStyle name="Excel Built-in Normal" xfId="1120"/>
    <cellStyle name="Excel_BuiltIn_Hyperlink" xfId="1121"/>
    <cellStyle name="Explanatory Text" xfId="1122"/>
    <cellStyle name="F2" xfId="1123"/>
    <cellStyle name="F3" xfId="1124"/>
    <cellStyle name="F4" xfId="1125"/>
    <cellStyle name="F5" xfId="1126"/>
    <cellStyle name="F6" xfId="1127"/>
    <cellStyle name="F7" xfId="1128"/>
    <cellStyle name="F8" xfId="1129"/>
    <cellStyle name="Fixed" xfId="1130"/>
    <cellStyle name="fo]_x000d__x000a_UserName=Murat Zelef_x000d__x000a_UserCompany=Bumerang_x000d__x000a__x000d__x000a_[File Paths]_x000d__x000a_WorkingDirectory=C:\EQUIS\DLWIN_x000d__x000a_DownLoader=C" xfId="1131"/>
    <cellStyle name="Followed Hyperlink" xfId="1132"/>
    <cellStyle name="Footnote" xfId="1133"/>
    <cellStyle name="Good" xfId="1134"/>
    <cellStyle name="hard no" xfId="1135"/>
    <cellStyle name="Hard Percent" xfId="1136"/>
    <cellStyle name="hardno" xfId="1137"/>
    <cellStyle name="Header" xfId="1138"/>
    <cellStyle name="Header 3" xfId="1139"/>
    <cellStyle name="Heading" xfId="1140"/>
    <cellStyle name="Heading 1" xfId="1141"/>
    <cellStyle name="Heading 2" xfId="1142"/>
    <cellStyle name="Heading 3" xfId="1143"/>
    <cellStyle name="Heading 4" xfId="1144"/>
    <cellStyle name="Heading_GP.ITOG.4.78(v1.0) - для разделения" xfId="1145"/>
    <cellStyle name="Heading1" xfId="1146"/>
    <cellStyle name="Heading2" xfId="1147"/>
    <cellStyle name="Heading2 2" xfId="1148"/>
    <cellStyle name="Heading2_46EP.2012(v0.1)" xfId="1149"/>
    <cellStyle name="Hyperlink" xfId="1150"/>
    <cellStyle name="Iau?iue1" xfId="1151"/>
    <cellStyle name="Îáű÷íűé__FES" xfId="1152"/>
    <cellStyle name="Îáû÷íûé_cogs" xfId="1153"/>
    <cellStyle name="Îňęđűâŕâřŕ˙ń˙ ăčďĺđńńűëęŕ" xfId="1154"/>
    <cellStyle name="Info" xfId="1155"/>
    <cellStyle name="Input" xfId="1156"/>
    <cellStyle name="InputCurrency" xfId="1157"/>
    <cellStyle name="InputCurrency2" xfId="1158"/>
    <cellStyle name="InputMultiple1" xfId="1159"/>
    <cellStyle name="InputPercent1" xfId="1160"/>
    <cellStyle name="Inputs" xfId="1161"/>
    <cellStyle name="Inputs (const)" xfId="1162"/>
    <cellStyle name="Inputs (const) 2" xfId="1163"/>
    <cellStyle name="Inputs (const)_46EP.2012(v0.1)" xfId="1164"/>
    <cellStyle name="Inputs 2" xfId="1165"/>
    <cellStyle name="Inputs Co" xfId="1166"/>
    <cellStyle name="Inputs_46EE.2011(v1.0)" xfId="1167"/>
    <cellStyle name="Linked Cell" xfId="1168"/>
    <cellStyle name="Millares [0]_RESULTS" xfId="1169"/>
    <cellStyle name="Millares_RESULTS" xfId="1170"/>
    <cellStyle name="Milliers [0]_RESULTS" xfId="1171"/>
    <cellStyle name="Milliers_RESULTS" xfId="1172"/>
    <cellStyle name="mnb" xfId="1173"/>
    <cellStyle name="Moneda [0]_RESULTS" xfId="1174"/>
    <cellStyle name="Moneda_RESULTS" xfId="1175"/>
    <cellStyle name="Monétaire [0]_RESULTS" xfId="1176"/>
    <cellStyle name="Monétaire_RESULTS" xfId="1177"/>
    <cellStyle name="Multiple" xfId="1178"/>
    <cellStyle name="Multiple1" xfId="1179"/>
    <cellStyle name="MultipleBelow" xfId="1180"/>
    <cellStyle name="mystil" xfId="1181"/>
    <cellStyle name="namber" xfId="1182"/>
    <cellStyle name="Neutral" xfId="1183"/>
    <cellStyle name="Norma11l" xfId="1184"/>
    <cellStyle name="normal" xfId="1185"/>
    <cellStyle name="Normal - Style1" xfId="1186"/>
    <cellStyle name="Normal 1" xfId="1187"/>
    <cellStyle name="normal 10" xfId="1188"/>
    <cellStyle name="Normal 2" xfId="1189"/>
    <cellStyle name="Normal 2 2" xfId="1190"/>
    <cellStyle name="Normal 2 3" xfId="1191"/>
    <cellStyle name="normal 3" xfId="1192"/>
    <cellStyle name="normal 4" xfId="1193"/>
    <cellStyle name="normal 5" xfId="1194"/>
    <cellStyle name="normal 6" xfId="1195"/>
    <cellStyle name="normal 7" xfId="1196"/>
    <cellStyle name="normal 8" xfId="1197"/>
    <cellStyle name="normal 9" xfId="1198"/>
    <cellStyle name="Normal." xfId="1199"/>
    <cellStyle name="Normal_06_9m" xfId="1200"/>
    <cellStyle name="Normal1" xfId="1201"/>
    <cellStyle name="Normal2" xfId="1202"/>
    <cellStyle name="NormalGB" xfId="1203"/>
    <cellStyle name="Normalny_24. 02. 97." xfId="1204"/>
    <cellStyle name="normбlnм_laroux" xfId="1205"/>
    <cellStyle name="Note" xfId="1206"/>
    <cellStyle name="number" xfId="1207"/>
    <cellStyle name="Ôčíŕíńîâűé [0]_(ňŕá 3č)" xfId="1208"/>
    <cellStyle name="Ociriniaue [0]_5-C" xfId="1209"/>
    <cellStyle name="Ôčíŕíńîâűé_(ňŕá 3č)" xfId="1210"/>
    <cellStyle name="Ociriniaue_5-C" xfId="1211"/>
    <cellStyle name="oft Excel]_x000d__x000a_Comment=Строки open=/f добавляют пользовательские функции к списку Вставить функцию._x000d__x000a_Maximized=3_x000d__x000a_Basi" xfId="1212"/>
    <cellStyle name="Option" xfId="1213"/>
    <cellStyle name="Òûñÿ÷è [0]_cogs" xfId="1214"/>
    <cellStyle name="Òûñÿ÷è_cogs" xfId="1215"/>
    <cellStyle name="Output" xfId="1216"/>
    <cellStyle name="Page Number" xfId="1217"/>
    <cellStyle name="pb_page_heading_LS" xfId="1218"/>
    <cellStyle name="Percent_RS_Lianozovo-Samara_9m01" xfId="1219"/>
    <cellStyle name="Percent1" xfId="1220"/>
    <cellStyle name="Piug" xfId="1221"/>
    <cellStyle name="Plug" xfId="1222"/>
    <cellStyle name="Price_Body" xfId="1223"/>
    <cellStyle name="prochrek" xfId="1224"/>
    <cellStyle name="Protected" xfId="1225"/>
    <cellStyle name="Result" xfId="1226"/>
    <cellStyle name="Result2" xfId="1227"/>
    <cellStyle name="Salomon Logo" xfId="1228"/>
    <cellStyle name="SAPBEXaggData" xfId="1229"/>
    <cellStyle name="SAPBEXaggDataEmph" xfId="1230"/>
    <cellStyle name="SAPBEXaggItem" xfId="1231"/>
    <cellStyle name="SAPBEXaggItemX" xfId="1232"/>
    <cellStyle name="SAPBEXchaText" xfId="1233"/>
    <cellStyle name="SAPBEXexcBad7" xfId="1234"/>
    <cellStyle name="SAPBEXexcBad8" xfId="1235"/>
    <cellStyle name="SAPBEXexcBad9" xfId="1236"/>
    <cellStyle name="SAPBEXexcCritical4" xfId="1237"/>
    <cellStyle name="SAPBEXexcCritical5" xfId="1238"/>
    <cellStyle name="SAPBEXexcCritical6" xfId="1239"/>
    <cellStyle name="SAPBEXexcGood1" xfId="1240"/>
    <cellStyle name="SAPBEXexcGood2" xfId="1241"/>
    <cellStyle name="SAPBEXexcGood3" xfId="1242"/>
    <cellStyle name="SAPBEXfilterDrill" xfId="1243"/>
    <cellStyle name="SAPBEXfilterItem" xfId="1244"/>
    <cellStyle name="SAPBEXfilterText" xfId="1245"/>
    <cellStyle name="SAPBEXformats" xfId="1246"/>
    <cellStyle name="SAPBEXheaderItem" xfId="1247"/>
    <cellStyle name="SAPBEXheaderText" xfId="1248"/>
    <cellStyle name="SAPBEXHLevel0" xfId="1249"/>
    <cellStyle name="SAPBEXHLevel0X" xfId="1250"/>
    <cellStyle name="SAPBEXHLevel1" xfId="1251"/>
    <cellStyle name="SAPBEXHLevel1X" xfId="1252"/>
    <cellStyle name="SAPBEXHLevel2" xfId="1253"/>
    <cellStyle name="SAPBEXHLevel2X" xfId="1254"/>
    <cellStyle name="SAPBEXHLevel3" xfId="1255"/>
    <cellStyle name="SAPBEXHLevel3X" xfId="1256"/>
    <cellStyle name="SAPBEXinputData" xfId="1257"/>
    <cellStyle name="SAPBEXresData" xfId="1258"/>
    <cellStyle name="SAPBEXresDataEmph" xfId="1259"/>
    <cellStyle name="SAPBEXresItem" xfId="1260"/>
    <cellStyle name="SAPBEXresItemX" xfId="1261"/>
    <cellStyle name="SAPBEXstdData" xfId="1262"/>
    <cellStyle name="SAPBEXstdDataEmph" xfId="1263"/>
    <cellStyle name="SAPBEXstdItem" xfId="1264"/>
    <cellStyle name="SAPBEXstdItemX" xfId="1265"/>
    <cellStyle name="SAPBEXtitle" xfId="1266"/>
    <cellStyle name="SAPBEXundefined" xfId="1267"/>
    <cellStyle name="st1" xfId="1268"/>
    <cellStyle name="Standard_NEGS" xfId="1269"/>
    <cellStyle name="Style 1" xfId="1270"/>
    <cellStyle name="styleColumnTitles" xfId="1271"/>
    <cellStyle name="styleDateRange" xfId="1272"/>
    <cellStyle name="styleHidden" xfId="1273"/>
    <cellStyle name="styleNormal" xfId="1274"/>
    <cellStyle name="styleSeriesAttributes" xfId="1275"/>
    <cellStyle name="styleSeriesData" xfId="1276"/>
    <cellStyle name="styleSeriesDataForecast" xfId="1277"/>
    <cellStyle name="styleSeriesDataForecastNA" xfId="1278"/>
    <cellStyle name="styleSeriesDataNA" xfId="1279"/>
    <cellStyle name="Table Head" xfId="1280"/>
    <cellStyle name="Table Head Aligned" xfId="1281"/>
    <cellStyle name="Table Head Blue" xfId="1282"/>
    <cellStyle name="Table Head Green" xfId="1283"/>
    <cellStyle name="Table Head_Val_Sum_Graph" xfId="1284"/>
    <cellStyle name="Table Heading" xfId="1285"/>
    <cellStyle name="Table Heading 2" xfId="1286"/>
    <cellStyle name="Table Heading_46EP.2012(v0.1)" xfId="1287"/>
    <cellStyle name="Table Text" xfId="1288"/>
    <cellStyle name="Table Title" xfId="1289"/>
    <cellStyle name="Table Units" xfId="1290"/>
    <cellStyle name="Table_Header" xfId="1291"/>
    <cellStyle name="TableStyleLight1" xfId="1292"/>
    <cellStyle name="TableStyleLight1 2" xfId="1293"/>
    <cellStyle name="Text" xfId="1294"/>
    <cellStyle name="Text 1" xfId="1295"/>
    <cellStyle name="Text Head" xfId="1296"/>
    <cellStyle name="Text Head 1" xfId="1297"/>
    <cellStyle name="Title" xfId="1298"/>
    <cellStyle name="Title 4" xfId="1299"/>
    <cellStyle name="Total" xfId="1300"/>
    <cellStyle name="TotalCurrency" xfId="1301"/>
    <cellStyle name="Underline_Single" xfId="1302"/>
    <cellStyle name="Unit" xfId="1303"/>
    <cellStyle name="Warning Text" xfId="1304"/>
    <cellStyle name="year" xfId="1305"/>
    <cellStyle name="Акцент1 2" xfId="1306"/>
    <cellStyle name="Акцент1 2 2" xfId="1307"/>
    <cellStyle name="Акцент1 3" xfId="1308"/>
    <cellStyle name="Акцент1 3 2" xfId="1309"/>
    <cellStyle name="Акцент1 4" xfId="1310"/>
    <cellStyle name="Акцент1 4 2" xfId="1311"/>
    <cellStyle name="Акцент1 5" xfId="1312"/>
    <cellStyle name="Акцент1 5 2" xfId="1313"/>
    <cellStyle name="Акцент1 6" xfId="1314"/>
    <cellStyle name="Акцент1 6 2" xfId="1315"/>
    <cellStyle name="Акцент1 7" xfId="1316"/>
    <cellStyle name="Акцент1 7 2" xfId="1317"/>
    <cellStyle name="Акцент1 8" xfId="1318"/>
    <cellStyle name="Акцент1 8 2" xfId="1319"/>
    <cellStyle name="Акцент1 9" xfId="1320"/>
    <cellStyle name="Акцент1 9 2" xfId="1321"/>
    <cellStyle name="Акцент2 2" xfId="1322"/>
    <cellStyle name="Акцент2 2 2" xfId="1323"/>
    <cellStyle name="Акцент2 3" xfId="1324"/>
    <cellStyle name="Акцент2 3 2" xfId="1325"/>
    <cellStyle name="Акцент2 4" xfId="1326"/>
    <cellStyle name="Акцент2 4 2" xfId="1327"/>
    <cellStyle name="Акцент2 5" xfId="1328"/>
    <cellStyle name="Акцент2 5 2" xfId="1329"/>
    <cellStyle name="Акцент2 6" xfId="1330"/>
    <cellStyle name="Акцент2 6 2" xfId="1331"/>
    <cellStyle name="Акцент2 7" xfId="1332"/>
    <cellStyle name="Акцент2 7 2" xfId="1333"/>
    <cellStyle name="Акцент2 8" xfId="1334"/>
    <cellStyle name="Акцент2 8 2" xfId="1335"/>
    <cellStyle name="Акцент2 9" xfId="1336"/>
    <cellStyle name="Акцент2 9 2" xfId="1337"/>
    <cellStyle name="Акцент3 2" xfId="1338"/>
    <cellStyle name="Акцент3 2 2" xfId="1339"/>
    <cellStyle name="Акцент3 3" xfId="1340"/>
    <cellStyle name="Акцент3 3 2" xfId="1341"/>
    <cellStyle name="Акцент3 4" xfId="1342"/>
    <cellStyle name="Акцент3 4 2" xfId="1343"/>
    <cellStyle name="Акцент3 5" xfId="1344"/>
    <cellStyle name="Акцент3 5 2" xfId="1345"/>
    <cellStyle name="Акцент3 6" xfId="1346"/>
    <cellStyle name="Акцент3 6 2" xfId="1347"/>
    <cellStyle name="Акцент3 7" xfId="1348"/>
    <cellStyle name="Акцент3 7 2" xfId="1349"/>
    <cellStyle name="Акцент3 8" xfId="1350"/>
    <cellStyle name="Акцент3 8 2" xfId="1351"/>
    <cellStyle name="Акцент3 9" xfId="1352"/>
    <cellStyle name="Акцент3 9 2" xfId="1353"/>
    <cellStyle name="Акцент4 2" xfId="1354"/>
    <cellStyle name="Акцент4 2 2" xfId="1355"/>
    <cellStyle name="Акцент4 3" xfId="1356"/>
    <cellStyle name="Акцент4 3 2" xfId="1357"/>
    <cellStyle name="Акцент4 4" xfId="1358"/>
    <cellStyle name="Акцент4 4 2" xfId="1359"/>
    <cellStyle name="Акцент4 5" xfId="1360"/>
    <cellStyle name="Акцент4 5 2" xfId="1361"/>
    <cellStyle name="Акцент4 6" xfId="1362"/>
    <cellStyle name="Акцент4 6 2" xfId="1363"/>
    <cellStyle name="Акцент4 7" xfId="1364"/>
    <cellStyle name="Акцент4 7 2" xfId="1365"/>
    <cellStyle name="Акцент4 8" xfId="1366"/>
    <cellStyle name="Акцент4 8 2" xfId="1367"/>
    <cellStyle name="Акцент4 9" xfId="1368"/>
    <cellStyle name="Акцент4 9 2" xfId="1369"/>
    <cellStyle name="Акцент5 2" xfId="1370"/>
    <cellStyle name="Акцент5 2 2" xfId="1371"/>
    <cellStyle name="Акцент5 3" xfId="1372"/>
    <cellStyle name="Акцент5 3 2" xfId="1373"/>
    <cellStyle name="Акцент5 4" xfId="1374"/>
    <cellStyle name="Акцент5 4 2" xfId="1375"/>
    <cellStyle name="Акцент5 5" xfId="1376"/>
    <cellStyle name="Акцент5 5 2" xfId="1377"/>
    <cellStyle name="Акцент5 6" xfId="1378"/>
    <cellStyle name="Акцент5 6 2" xfId="1379"/>
    <cellStyle name="Акцент5 7" xfId="1380"/>
    <cellStyle name="Акцент5 7 2" xfId="1381"/>
    <cellStyle name="Акцент5 8" xfId="1382"/>
    <cellStyle name="Акцент5 8 2" xfId="1383"/>
    <cellStyle name="Акцент5 9" xfId="1384"/>
    <cellStyle name="Акцент5 9 2" xfId="1385"/>
    <cellStyle name="Акцент6 2" xfId="1386"/>
    <cellStyle name="Акцент6 2 2" xfId="1387"/>
    <cellStyle name="Акцент6 3" xfId="1388"/>
    <cellStyle name="Акцент6 3 2" xfId="1389"/>
    <cellStyle name="Акцент6 4" xfId="1390"/>
    <cellStyle name="Акцент6 4 2" xfId="1391"/>
    <cellStyle name="Акцент6 5" xfId="1392"/>
    <cellStyle name="Акцент6 5 2" xfId="1393"/>
    <cellStyle name="Акцент6 6" xfId="1394"/>
    <cellStyle name="Акцент6 6 2" xfId="1395"/>
    <cellStyle name="Акцент6 7" xfId="1396"/>
    <cellStyle name="Акцент6 7 2" xfId="1397"/>
    <cellStyle name="Акцент6 8" xfId="1398"/>
    <cellStyle name="Акцент6 8 2" xfId="1399"/>
    <cellStyle name="Акцент6 9" xfId="1400"/>
    <cellStyle name="Акцент6 9 2" xfId="1401"/>
    <cellStyle name="Беззащитный" xfId="1402"/>
    <cellStyle name="Ввод  2" xfId="1403"/>
    <cellStyle name="Ввод  2 2" xfId="1404"/>
    <cellStyle name="Ввод  2_46EE.2011(v1.0)" xfId="1405"/>
    <cellStyle name="Ввод  3" xfId="1406"/>
    <cellStyle name="Ввод  3 2" xfId="1407"/>
    <cellStyle name="Ввод  3_46EE.2011(v1.0)" xfId="1408"/>
    <cellStyle name="Ввод  4" xfId="1409"/>
    <cellStyle name="Ввод  4 2" xfId="1410"/>
    <cellStyle name="Ввод  4_46EE.2011(v1.0)" xfId="1411"/>
    <cellStyle name="Ввод  5" xfId="1412"/>
    <cellStyle name="Ввод  5 2" xfId="1413"/>
    <cellStyle name="Ввод  5_46EE.2011(v1.0)" xfId="1414"/>
    <cellStyle name="Ввод  6" xfId="1415"/>
    <cellStyle name="Ввод  6 2" xfId="1416"/>
    <cellStyle name="Ввод  6_46EE.2011(v1.0)" xfId="1417"/>
    <cellStyle name="Ввод  7" xfId="1418"/>
    <cellStyle name="Ввод  7 2" xfId="1419"/>
    <cellStyle name="Ввод  7_46EE.2011(v1.0)" xfId="1420"/>
    <cellStyle name="Ввод  8" xfId="1421"/>
    <cellStyle name="Ввод  8 2" xfId="1422"/>
    <cellStyle name="Ввод  8_46EE.2011(v1.0)" xfId="1423"/>
    <cellStyle name="Ввод  9" xfId="1424"/>
    <cellStyle name="Ввод  9 2" xfId="1425"/>
    <cellStyle name="Ввод  9_46EE.2011(v1.0)" xfId="1426"/>
    <cellStyle name="Верт. заголовок" xfId="1427"/>
    <cellStyle name="Вес_продукта" xfId="1428"/>
    <cellStyle name="Вывод 2" xfId="1429"/>
    <cellStyle name="Вывод 2 2" xfId="1430"/>
    <cellStyle name="Вывод 2_46EE.2011(v1.0)" xfId="1431"/>
    <cellStyle name="Вывод 3" xfId="1432"/>
    <cellStyle name="Вывод 3 2" xfId="1433"/>
    <cellStyle name="Вывод 3_46EE.2011(v1.0)" xfId="1434"/>
    <cellStyle name="Вывод 4" xfId="1435"/>
    <cellStyle name="Вывод 4 2" xfId="1436"/>
    <cellStyle name="Вывод 4_46EE.2011(v1.0)" xfId="1437"/>
    <cellStyle name="Вывод 5" xfId="1438"/>
    <cellStyle name="Вывод 5 2" xfId="1439"/>
    <cellStyle name="Вывод 5_46EE.2011(v1.0)" xfId="1440"/>
    <cellStyle name="Вывод 6" xfId="1441"/>
    <cellStyle name="Вывод 6 2" xfId="1442"/>
    <cellStyle name="Вывод 6_46EE.2011(v1.0)" xfId="1443"/>
    <cellStyle name="Вывод 7" xfId="1444"/>
    <cellStyle name="Вывод 7 2" xfId="1445"/>
    <cellStyle name="Вывод 7_46EE.2011(v1.0)" xfId="1446"/>
    <cellStyle name="Вывод 8" xfId="1447"/>
    <cellStyle name="Вывод 8 2" xfId="1448"/>
    <cellStyle name="Вывод 8_46EE.2011(v1.0)" xfId="1449"/>
    <cellStyle name="Вывод 9" xfId="1450"/>
    <cellStyle name="Вывод 9 2" xfId="1451"/>
    <cellStyle name="Вывод 9_46EE.2011(v1.0)" xfId="1452"/>
    <cellStyle name="Вычисление 2" xfId="1453"/>
    <cellStyle name="Вычисление 2 2" xfId="1454"/>
    <cellStyle name="Вычисление 2_46EE.2011(v1.0)" xfId="1455"/>
    <cellStyle name="Вычисление 3" xfId="1456"/>
    <cellStyle name="Вычисление 3 2" xfId="1457"/>
    <cellStyle name="Вычисление 3_46EE.2011(v1.0)" xfId="1458"/>
    <cellStyle name="Вычисление 4" xfId="1459"/>
    <cellStyle name="Вычисление 4 2" xfId="1460"/>
    <cellStyle name="Вычисление 4_46EE.2011(v1.0)" xfId="1461"/>
    <cellStyle name="Вычисление 5" xfId="1462"/>
    <cellStyle name="Вычисление 5 2" xfId="1463"/>
    <cellStyle name="Вычисление 5_46EE.2011(v1.0)" xfId="1464"/>
    <cellStyle name="Вычисление 6" xfId="1465"/>
    <cellStyle name="Вычисление 6 2" xfId="1466"/>
    <cellStyle name="Вычисление 6_46EE.2011(v1.0)" xfId="1467"/>
    <cellStyle name="Вычисление 7" xfId="1468"/>
    <cellStyle name="Вычисление 7 2" xfId="1469"/>
    <cellStyle name="Вычисление 7_46EE.2011(v1.0)" xfId="1470"/>
    <cellStyle name="Вычисление 8" xfId="1471"/>
    <cellStyle name="Вычисление 8 2" xfId="1472"/>
    <cellStyle name="Вычисление 8_46EE.2011(v1.0)" xfId="1473"/>
    <cellStyle name="Вычисление 9" xfId="1474"/>
    <cellStyle name="Вычисление 9 2" xfId="1475"/>
    <cellStyle name="Вычисление 9_46EE.2011(v1.0)" xfId="1476"/>
    <cellStyle name="Гиперссылка 2" xfId="1477"/>
    <cellStyle name="Гиперссылка 2 2" xfId="1478"/>
    <cellStyle name="Гиперссылка 3" xfId="1479"/>
    <cellStyle name="Гиперссылка 4" xfId="1480"/>
    <cellStyle name="Группа" xfId="1481"/>
    <cellStyle name="Группа 0" xfId="1482"/>
    <cellStyle name="Группа 1" xfId="1483"/>
    <cellStyle name="Группа 2" xfId="1484"/>
    <cellStyle name="Группа 3" xfId="1485"/>
    <cellStyle name="Группа 4" xfId="1486"/>
    <cellStyle name="Группа 5" xfId="1487"/>
    <cellStyle name="Группа 6" xfId="1488"/>
    <cellStyle name="Группа 7" xfId="1489"/>
    <cellStyle name="Группа 8" xfId="1490"/>
    <cellStyle name="Группа_additional slides_04.12.03 _1" xfId="1491"/>
    <cellStyle name="ДАТА" xfId="1492"/>
    <cellStyle name="ДАТА 2" xfId="1493"/>
    <cellStyle name="ДАТА 3" xfId="1494"/>
    <cellStyle name="ДАТА 4" xfId="1495"/>
    <cellStyle name="ДАТА 5" xfId="1496"/>
    <cellStyle name="ДАТА 6" xfId="1497"/>
    <cellStyle name="ДАТА 7" xfId="1498"/>
    <cellStyle name="ДАТА 8" xfId="1499"/>
    <cellStyle name="ДАТА 9" xfId="1500"/>
    <cellStyle name="ДАТА_1" xfId="1501"/>
    <cellStyle name="Денежный 2" xfId="1502"/>
    <cellStyle name="Денежный 2 2" xfId="1503"/>
    <cellStyle name="Денежный 2_INDEX.STATION.2012(v1.0)_" xfId="1504"/>
    <cellStyle name="Заголовок" xfId="1505"/>
    <cellStyle name="Заголовок 1 2" xfId="1506"/>
    <cellStyle name="Заголовок 1 2 2" xfId="1507"/>
    <cellStyle name="Заголовок 1 2_46EE.2011(v1.0)" xfId="1508"/>
    <cellStyle name="Заголовок 1 3" xfId="1509"/>
    <cellStyle name="Заголовок 1 3 2" xfId="1510"/>
    <cellStyle name="Заголовок 1 3_46EE.2011(v1.0)" xfId="1511"/>
    <cellStyle name="Заголовок 1 4" xfId="1512"/>
    <cellStyle name="Заголовок 1 4 2" xfId="1513"/>
    <cellStyle name="Заголовок 1 4_46EE.2011(v1.0)" xfId="1514"/>
    <cellStyle name="Заголовок 1 5" xfId="1515"/>
    <cellStyle name="Заголовок 1 5 2" xfId="1516"/>
    <cellStyle name="Заголовок 1 5_46EE.2011(v1.0)" xfId="1517"/>
    <cellStyle name="Заголовок 1 6" xfId="1518"/>
    <cellStyle name="Заголовок 1 6 2" xfId="1519"/>
    <cellStyle name="Заголовок 1 6_46EE.2011(v1.0)" xfId="1520"/>
    <cellStyle name="Заголовок 1 7" xfId="1521"/>
    <cellStyle name="Заголовок 1 7 2" xfId="1522"/>
    <cellStyle name="Заголовок 1 7_46EE.2011(v1.0)" xfId="1523"/>
    <cellStyle name="Заголовок 1 8" xfId="1524"/>
    <cellStyle name="Заголовок 1 8 2" xfId="1525"/>
    <cellStyle name="Заголовок 1 8_46EE.2011(v1.0)" xfId="1526"/>
    <cellStyle name="Заголовок 1 9" xfId="1527"/>
    <cellStyle name="Заголовок 1 9 2" xfId="1528"/>
    <cellStyle name="Заголовок 1 9_46EE.2011(v1.0)" xfId="1529"/>
    <cellStyle name="Заголовок 2 2" xfId="1530"/>
    <cellStyle name="Заголовок 2 2 2" xfId="1531"/>
    <cellStyle name="Заголовок 2 2_46EE.2011(v1.0)" xfId="1532"/>
    <cellStyle name="Заголовок 2 3" xfId="1533"/>
    <cellStyle name="Заголовок 2 3 2" xfId="1534"/>
    <cellStyle name="Заголовок 2 3_46EE.2011(v1.0)" xfId="1535"/>
    <cellStyle name="Заголовок 2 4" xfId="1536"/>
    <cellStyle name="Заголовок 2 4 2" xfId="1537"/>
    <cellStyle name="Заголовок 2 4_46EE.2011(v1.0)" xfId="1538"/>
    <cellStyle name="Заголовок 2 5" xfId="1539"/>
    <cellStyle name="Заголовок 2 5 2" xfId="1540"/>
    <cellStyle name="Заголовок 2 5_46EE.2011(v1.0)" xfId="1541"/>
    <cellStyle name="Заголовок 2 6" xfId="1542"/>
    <cellStyle name="Заголовок 2 6 2" xfId="1543"/>
    <cellStyle name="Заголовок 2 6_46EE.2011(v1.0)" xfId="1544"/>
    <cellStyle name="Заголовок 2 7" xfId="1545"/>
    <cellStyle name="Заголовок 2 7 2" xfId="1546"/>
    <cellStyle name="Заголовок 2 7_46EE.2011(v1.0)" xfId="1547"/>
    <cellStyle name="Заголовок 2 8" xfId="1548"/>
    <cellStyle name="Заголовок 2 8 2" xfId="1549"/>
    <cellStyle name="Заголовок 2 8_46EE.2011(v1.0)" xfId="1550"/>
    <cellStyle name="Заголовок 2 9" xfId="1551"/>
    <cellStyle name="Заголовок 2 9 2" xfId="1552"/>
    <cellStyle name="Заголовок 2 9_46EE.2011(v1.0)" xfId="1553"/>
    <cellStyle name="Заголовок 3 2" xfId="1554"/>
    <cellStyle name="Заголовок 3 2 2" xfId="1555"/>
    <cellStyle name="Заголовок 3 2_46EE.2011(v1.0)" xfId="1556"/>
    <cellStyle name="Заголовок 3 3" xfId="1557"/>
    <cellStyle name="Заголовок 3 3 2" xfId="1558"/>
    <cellStyle name="Заголовок 3 3_46EE.2011(v1.0)" xfId="1559"/>
    <cellStyle name="Заголовок 3 4" xfId="1560"/>
    <cellStyle name="Заголовок 3 4 2" xfId="1561"/>
    <cellStyle name="Заголовок 3 4_46EE.2011(v1.0)" xfId="1562"/>
    <cellStyle name="Заголовок 3 5" xfId="1563"/>
    <cellStyle name="Заголовок 3 5 2" xfId="1564"/>
    <cellStyle name="Заголовок 3 5_46EE.2011(v1.0)" xfId="1565"/>
    <cellStyle name="Заголовок 3 6" xfId="1566"/>
    <cellStyle name="Заголовок 3 6 2" xfId="1567"/>
    <cellStyle name="Заголовок 3 6_46EE.2011(v1.0)" xfId="1568"/>
    <cellStyle name="Заголовок 3 7" xfId="1569"/>
    <cellStyle name="Заголовок 3 7 2" xfId="1570"/>
    <cellStyle name="Заголовок 3 7_46EE.2011(v1.0)" xfId="1571"/>
    <cellStyle name="Заголовок 3 8" xfId="1572"/>
    <cellStyle name="Заголовок 3 8 2" xfId="1573"/>
    <cellStyle name="Заголовок 3 8_46EE.2011(v1.0)" xfId="1574"/>
    <cellStyle name="Заголовок 3 9" xfId="1575"/>
    <cellStyle name="Заголовок 3 9 2" xfId="1576"/>
    <cellStyle name="Заголовок 3 9_46EE.2011(v1.0)" xfId="1577"/>
    <cellStyle name="Заголовок 4 2" xfId="1578"/>
    <cellStyle name="Заголовок 4 2 2" xfId="1579"/>
    <cellStyle name="Заголовок 4 3" xfId="1580"/>
    <cellStyle name="Заголовок 4 3 2" xfId="1581"/>
    <cellStyle name="Заголовок 4 4" xfId="1582"/>
    <cellStyle name="Заголовок 4 4 2" xfId="1583"/>
    <cellStyle name="Заголовок 4 5" xfId="1584"/>
    <cellStyle name="Заголовок 4 5 2" xfId="1585"/>
    <cellStyle name="Заголовок 4 6" xfId="1586"/>
    <cellStyle name="Заголовок 4 6 2" xfId="1587"/>
    <cellStyle name="Заголовок 4 7" xfId="1588"/>
    <cellStyle name="Заголовок 4 7 2" xfId="1589"/>
    <cellStyle name="Заголовок 4 8" xfId="1590"/>
    <cellStyle name="Заголовок 4 8 2" xfId="1591"/>
    <cellStyle name="Заголовок 4 9" xfId="1592"/>
    <cellStyle name="Заголовок 4 9 2" xfId="1593"/>
    <cellStyle name="ЗАГОЛОВОК1" xfId="1594"/>
    <cellStyle name="ЗАГОЛОВОК2" xfId="1595"/>
    <cellStyle name="ЗаголовокСтолбца" xfId="1596"/>
    <cellStyle name="Защитный" xfId="1597"/>
    <cellStyle name="Значение" xfId="1598"/>
    <cellStyle name="Зоголовок" xfId="1599"/>
    <cellStyle name="Итог 2" xfId="1600"/>
    <cellStyle name="Итог 2 2" xfId="1601"/>
    <cellStyle name="Итог 2_46EE.2011(v1.0)" xfId="1602"/>
    <cellStyle name="Итог 3" xfId="1603"/>
    <cellStyle name="Итог 3 2" xfId="1604"/>
    <cellStyle name="Итог 3_46EE.2011(v1.0)" xfId="1605"/>
    <cellStyle name="Итог 4" xfId="1606"/>
    <cellStyle name="Итог 4 2" xfId="1607"/>
    <cellStyle name="Итог 4_46EE.2011(v1.0)" xfId="1608"/>
    <cellStyle name="Итог 5" xfId="1609"/>
    <cellStyle name="Итог 5 2" xfId="1610"/>
    <cellStyle name="Итог 5_46EE.2011(v1.0)" xfId="1611"/>
    <cellStyle name="Итог 6" xfId="1612"/>
    <cellStyle name="Итог 6 2" xfId="1613"/>
    <cellStyle name="Итог 6_46EE.2011(v1.0)" xfId="1614"/>
    <cellStyle name="Итог 7" xfId="1615"/>
    <cellStyle name="Итог 7 2" xfId="1616"/>
    <cellStyle name="Итог 7_46EE.2011(v1.0)" xfId="1617"/>
    <cellStyle name="Итог 8" xfId="1618"/>
    <cellStyle name="Итог 8 2" xfId="1619"/>
    <cellStyle name="Итог 8_46EE.2011(v1.0)" xfId="1620"/>
    <cellStyle name="Итог 9" xfId="1621"/>
    <cellStyle name="Итог 9 2" xfId="1622"/>
    <cellStyle name="Итог 9_46EE.2011(v1.0)" xfId="1623"/>
    <cellStyle name="Итого" xfId="1624"/>
    <cellStyle name="ИТОГОВЫЙ" xfId="1625"/>
    <cellStyle name="ИТОГОВЫЙ 2" xfId="1626"/>
    <cellStyle name="ИТОГОВЫЙ 3" xfId="1627"/>
    <cellStyle name="ИТОГОВЫЙ 4" xfId="1628"/>
    <cellStyle name="ИТОГОВЫЙ 5" xfId="1629"/>
    <cellStyle name="ИТОГОВЫЙ 6" xfId="1630"/>
    <cellStyle name="ИТОГОВЫЙ 7" xfId="1631"/>
    <cellStyle name="ИТОГОВЫЙ 8" xfId="1632"/>
    <cellStyle name="ИТОГОВЫЙ 9" xfId="1633"/>
    <cellStyle name="ИТОГОВЫЙ_1" xfId="1634"/>
    <cellStyle name="Контрольная ячейка 2" xfId="1635"/>
    <cellStyle name="Контрольная ячейка 2 2" xfId="1636"/>
    <cellStyle name="Контрольная ячейка 2_46EE.2011(v1.0)" xfId="1637"/>
    <cellStyle name="Контрольная ячейка 3" xfId="1638"/>
    <cellStyle name="Контрольная ячейка 3 2" xfId="1639"/>
    <cellStyle name="Контрольная ячейка 3_46EE.2011(v1.0)" xfId="1640"/>
    <cellStyle name="Контрольная ячейка 4" xfId="1641"/>
    <cellStyle name="Контрольная ячейка 4 2" xfId="1642"/>
    <cellStyle name="Контрольная ячейка 4_46EE.2011(v1.0)" xfId="1643"/>
    <cellStyle name="Контрольная ячейка 5" xfId="1644"/>
    <cellStyle name="Контрольная ячейка 5 2" xfId="1645"/>
    <cellStyle name="Контрольная ячейка 5_46EE.2011(v1.0)" xfId="1646"/>
    <cellStyle name="Контрольная ячейка 6" xfId="1647"/>
    <cellStyle name="Контрольная ячейка 6 2" xfId="1648"/>
    <cellStyle name="Контрольная ячейка 6_46EE.2011(v1.0)" xfId="1649"/>
    <cellStyle name="Контрольная ячейка 7" xfId="1650"/>
    <cellStyle name="Контрольная ячейка 7 2" xfId="1651"/>
    <cellStyle name="Контрольная ячейка 7_46EE.2011(v1.0)" xfId="1652"/>
    <cellStyle name="Контрольная ячейка 8" xfId="1653"/>
    <cellStyle name="Контрольная ячейка 8 2" xfId="1654"/>
    <cellStyle name="Контрольная ячейка 8_46EE.2011(v1.0)" xfId="1655"/>
    <cellStyle name="Контрольная ячейка 9" xfId="1656"/>
    <cellStyle name="Контрольная ячейка 9 2" xfId="1657"/>
    <cellStyle name="Контрольная ячейка 9_46EE.2011(v1.0)" xfId="1658"/>
    <cellStyle name="Миша (бланки отчетности)" xfId="1659"/>
    <cellStyle name="Мои наименования показателей" xfId="1660"/>
    <cellStyle name="Мои наименования показателей 2" xfId="1661"/>
    <cellStyle name="Мои наименования показателей 2 2" xfId="1662"/>
    <cellStyle name="Мои наименования показателей 2 3" xfId="1663"/>
    <cellStyle name="Мои наименования показателей 2 4" xfId="1664"/>
    <cellStyle name="Мои наименования показателей 2 5" xfId="1665"/>
    <cellStyle name="Мои наименования показателей 2 6" xfId="1666"/>
    <cellStyle name="Мои наименования показателей 2 7" xfId="1667"/>
    <cellStyle name="Мои наименования показателей 2 8" xfId="1668"/>
    <cellStyle name="Мои наименования показателей 2 9" xfId="1669"/>
    <cellStyle name="Мои наименования показателей 2_1" xfId="1670"/>
    <cellStyle name="Мои наименования показателей 3" xfId="1671"/>
    <cellStyle name="Мои наименования показателей 3 2" xfId="1672"/>
    <cellStyle name="Мои наименования показателей 3 3" xfId="1673"/>
    <cellStyle name="Мои наименования показателей 3 4" xfId="1674"/>
    <cellStyle name="Мои наименования показателей 3 5" xfId="1675"/>
    <cellStyle name="Мои наименования показателей 3 6" xfId="1676"/>
    <cellStyle name="Мои наименования показателей 3 7" xfId="1677"/>
    <cellStyle name="Мои наименования показателей 3 8" xfId="1678"/>
    <cellStyle name="Мои наименования показателей 3 9" xfId="1679"/>
    <cellStyle name="Мои наименования показателей 3_1" xfId="1680"/>
    <cellStyle name="Мои наименования показателей 4" xfId="1681"/>
    <cellStyle name="Мои наименования показателей 4 2" xfId="1682"/>
    <cellStyle name="Мои наименования показателей 4 3" xfId="1683"/>
    <cellStyle name="Мои наименования показателей 4 4" xfId="1684"/>
    <cellStyle name="Мои наименования показателей 4 5" xfId="1685"/>
    <cellStyle name="Мои наименования показателей 4 6" xfId="1686"/>
    <cellStyle name="Мои наименования показателей 4 7" xfId="1687"/>
    <cellStyle name="Мои наименования показателей 4 8" xfId="1688"/>
    <cellStyle name="Мои наименования показателей 4 9" xfId="1689"/>
    <cellStyle name="Мои наименования показателей 4_1" xfId="1690"/>
    <cellStyle name="Мои наименования показателей 5" xfId="1691"/>
    <cellStyle name="Мои наименования показателей 5 2" xfId="1692"/>
    <cellStyle name="Мои наименования показателей 5 3" xfId="1693"/>
    <cellStyle name="Мои наименования показателей 5 4" xfId="1694"/>
    <cellStyle name="Мои наименования показателей 5 5" xfId="1695"/>
    <cellStyle name="Мои наименования показателей 5 6" xfId="1696"/>
    <cellStyle name="Мои наименования показателей 5 7" xfId="1697"/>
    <cellStyle name="Мои наименования показателей 5 8" xfId="1698"/>
    <cellStyle name="Мои наименования показателей 5 9" xfId="1699"/>
    <cellStyle name="Мои наименования показателей 5_1" xfId="1700"/>
    <cellStyle name="Мои наименования показателей 6" xfId="1701"/>
    <cellStyle name="Мои наименования показателей 6 2" xfId="1702"/>
    <cellStyle name="Мои наименования показателей 6 3" xfId="1703"/>
    <cellStyle name="Мои наименования показателей 6_46EE.2011(v1.0)" xfId="1704"/>
    <cellStyle name="Мои наименования показателей 7" xfId="1705"/>
    <cellStyle name="Мои наименования показателей 7 2" xfId="1706"/>
    <cellStyle name="Мои наименования показателей 7 3" xfId="1707"/>
    <cellStyle name="Мои наименования показателей 7_46EE.2011(v1.0)" xfId="1708"/>
    <cellStyle name="Мои наименования показателей 8" xfId="1709"/>
    <cellStyle name="Мои наименования показателей 8 2" xfId="1710"/>
    <cellStyle name="Мои наименования показателей 8 3" xfId="1711"/>
    <cellStyle name="Мои наименования показателей 8_46EE.2011(v1.0)" xfId="1712"/>
    <cellStyle name="Мои наименования показателей_46EE.2011" xfId="1713"/>
    <cellStyle name="Мой заголовок" xfId="1714"/>
    <cellStyle name="Мой заголовок листа" xfId="1715"/>
    <cellStyle name="Мой заголовок_Новая инструкция1_фст" xfId="1716"/>
    <cellStyle name="назв фил" xfId="1717"/>
    <cellStyle name="Название 2" xfId="1718"/>
    <cellStyle name="Название 2 2" xfId="1719"/>
    <cellStyle name="Название 3" xfId="1720"/>
    <cellStyle name="Название 3 2" xfId="1721"/>
    <cellStyle name="Название 4" xfId="1722"/>
    <cellStyle name="Название 4 2" xfId="1723"/>
    <cellStyle name="Название 5" xfId="1724"/>
    <cellStyle name="Название 5 2" xfId="1725"/>
    <cellStyle name="Название 6" xfId="1726"/>
    <cellStyle name="Название 6 2" xfId="1727"/>
    <cellStyle name="Название 7" xfId="1728"/>
    <cellStyle name="Название 7 2" xfId="1729"/>
    <cellStyle name="Название 8" xfId="1730"/>
    <cellStyle name="Название 8 2" xfId="1731"/>
    <cellStyle name="Название 9" xfId="1732"/>
    <cellStyle name="Название 9 2" xfId="1733"/>
    <cellStyle name="Невидимый" xfId="1734"/>
    <cellStyle name="Нейтральный 2" xfId="1735"/>
    <cellStyle name="Нейтральный 2 2" xfId="1736"/>
    <cellStyle name="Нейтральный 3" xfId="1737"/>
    <cellStyle name="Нейтральный 3 2" xfId="1738"/>
    <cellStyle name="Нейтральный 4" xfId="1739"/>
    <cellStyle name="Нейтральный 4 2" xfId="1740"/>
    <cellStyle name="Нейтральный 5" xfId="1741"/>
    <cellStyle name="Нейтральный 5 2" xfId="1742"/>
    <cellStyle name="Нейтральный 6" xfId="1743"/>
    <cellStyle name="Нейтральный 6 2" xfId="1744"/>
    <cellStyle name="Нейтральный 7" xfId="1745"/>
    <cellStyle name="Нейтральный 7 2" xfId="1746"/>
    <cellStyle name="Нейтральный 8" xfId="1747"/>
    <cellStyle name="Нейтральный 8 2" xfId="1748"/>
    <cellStyle name="Нейтральный 9" xfId="1749"/>
    <cellStyle name="Нейтральный 9 2" xfId="1750"/>
    <cellStyle name="Низ1" xfId="1751"/>
    <cellStyle name="Низ2" xfId="1752"/>
    <cellStyle name="новый" xfId="1753"/>
    <cellStyle name="Обычный" xfId="0" builtinId="0"/>
    <cellStyle name="Обычный 10" xfId="1754"/>
    <cellStyle name="Обычный 10 2" xfId="1755"/>
    <cellStyle name="Обычный 11" xfId="1756"/>
    <cellStyle name="Обычный 11 2" xfId="1757"/>
    <cellStyle name="Обычный 11_46EE.2011(v1.2)" xfId="1758"/>
    <cellStyle name="Обычный 12" xfId="1759"/>
    <cellStyle name="Обычный 12 2" xfId="1760"/>
    <cellStyle name="Обычный 13" xfId="1761"/>
    <cellStyle name="Обычный 13 2" xfId="1762"/>
    <cellStyle name="Обычный 14" xfId="1763"/>
    <cellStyle name="Обычный 15" xfId="1764"/>
    <cellStyle name="Обычный 16" xfId="1765"/>
    <cellStyle name="Обычный 17" xfId="1766"/>
    <cellStyle name="Обычный 17 2" xfId="1767"/>
    <cellStyle name="Обычный 18" xfId="1768"/>
    <cellStyle name="Обычный 19" xfId="1769"/>
    <cellStyle name="Обычный 2" xfId="1"/>
    <cellStyle name="Обычный 2 10" xfId="1770"/>
    <cellStyle name="Обычный 2 11" xfId="1771"/>
    <cellStyle name="Обычный 2 12" xfId="1772"/>
    <cellStyle name="Обычный 2 2" xfId="1773"/>
    <cellStyle name="Обычный 2 2 2" xfId="1774"/>
    <cellStyle name="Обычный 2 2 2 2" xfId="1775"/>
    <cellStyle name="Обычный 2 2 2 3" xfId="1776"/>
    <cellStyle name="Обычный 2 2 3" xfId="1777"/>
    <cellStyle name="Обычный 2 2 4" xfId="1778"/>
    <cellStyle name="Обычный 2 2_46EE.2011(v1.0)" xfId="1779"/>
    <cellStyle name="Обычный 2 3" xfId="1780"/>
    <cellStyle name="Обычный 2 3 2" xfId="1781"/>
    <cellStyle name="Обычный 2 3 3" xfId="1782"/>
    <cellStyle name="Обычный 2 3 4" xfId="1783"/>
    <cellStyle name="Обычный 2 3_46EE.2011(v1.0)" xfId="1784"/>
    <cellStyle name="Обычный 2 4" xfId="1785"/>
    <cellStyle name="Обычный 2 4 2" xfId="1786"/>
    <cellStyle name="Обычный 2 4 2 2" xfId="1787"/>
    <cellStyle name="Обычный 2 4 3" xfId="1788"/>
    <cellStyle name="Обычный 2 4 4" xfId="1789"/>
    <cellStyle name="Обычный 2 4_46EE.2011(v1.0)" xfId="1790"/>
    <cellStyle name="Обычный 2 5" xfId="1791"/>
    <cellStyle name="Обычный 2 5 2" xfId="1792"/>
    <cellStyle name="Обычный 2 5 3" xfId="1793"/>
    <cellStyle name="Обычный 2 5 4" xfId="1794"/>
    <cellStyle name="Обычный 2 5_46EE.2011(v1.0)" xfId="1795"/>
    <cellStyle name="Обычный 2 6" xfId="1796"/>
    <cellStyle name="Обычный 2 6 2" xfId="1797"/>
    <cellStyle name="Обычный 2 6 3" xfId="1798"/>
    <cellStyle name="Обычный 2 6_46EE.2011(v1.0)" xfId="1799"/>
    <cellStyle name="Обычный 2 7" xfId="1800"/>
    <cellStyle name="Обычный 2 8" xfId="1801"/>
    <cellStyle name="Обычный 2 9" xfId="1802"/>
    <cellStyle name="Обычный 2_1" xfId="1803"/>
    <cellStyle name="Обычный 20" xfId="1804"/>
    <cellStyle name="Обычный 21" xfId="1805"/>
    <cellStyle name="Обычный 22" xfId="1806"/>
    <cellStyle name="Обычный 23" xfId="1807"/>
    <cellStyle name="Обычный 24" xfId="1808"/>
    <cellStyle name="Обычный 25" xfId="1809"/>
    <cellStyle name="Обычный 26" xfId="1810"/>
    <cellStyle name="Обычный 27" xfId="1811"/>
    <cellStyle name="Обычный 3" xfId="1812"/>
    <cellStyle name="Обычный 3 2" xfId="1813"/>
    <cellStyle name="Обычный 3 2 2" xfId="1814"/>
    <cellStyle name="Обычный 3 3" xfId="1815"/>
    <cellStyle name="Обычный 3 3 2" xfId="1816"/>
    <cellStyle name="Обычный 3 4" xfId="1817"/>
    <cellStyle name="Обычный 3 5" xfId="1818"/>
    <cellStyle name="Обычный 3 6" xfId="1819"/>
    <cellStyle name="Обычный 3 7" xfId="1820"/>
    <cellStyle name="Обычный 3 8" xfId="1821"/>
    <cellStyle name="Обычный 3 9" xfId="1822"/>
    <cellStyle name="Обычный 3_ГСМ 2011-1" xfId="1823"/>
    <cellStyle name="Обычный 34" xfId="1824"/>
    <cellStyle name="Обычный 4" xfId="1825"/>
    <cellStyle name="Обычный 4 2" xfId="1826"/>
    <cellStyle name="Обычный 4 2 2" xfId="1827"/>
    <cellStyle name="Обычный 4 2_BALANCE.WARM.2011YEAR(v1.5)" xfId="1828"/>
    <cellStyle name="Обычный 4 3" xfId="1829"/>
    <cellStyle name="Обычный 4 4" xfId="1830"/>
    <cellStyle name="Обычный 4 5" xfId="1831"/>
    <cellStyle name="Обычный 4_ARMRAZR" xfId="1832"/>
    <cellStyle name="Обычный 5" xfId="1833"/>
    <cellStyle name="Обычный 5 10" xfId="1834"/>
    <cellStyle name="Обычный 5 10 2" xfId="1835"/>
    <cellStyle name="Обычный 5 11" xfId="1836"/>
    <cellStyle name="Обычный 5 11 2" xfId="1837"/>
    <cellStyle name="Обычный 5 12" xfId="1838"/>
    <cellStyle name="Обычный 5 12 2" xfId="1839"/>
    <cellStyle name="Обычный 5 13" xfId="1840"/>
    <cellStyle name="Обычный 5 13 2" xfId="1841"/>
    <cellStyle name="Обычный 5 14" xfId="1842"/>
    <cellStyle name="Обычный 5 15" xfId="1843"/>
    <cellStyle name="Обычный 5 16" xfId="1844"/>
    <cellStyle name="Обычный 5 16 2" xfId="1845"/>
    <cellStyle name="Обычный 5 2" xfId="1846"/>
    <cellStyle name="Обычный 5 2 2" xfId="1847"/>
    <cellStyle name="Обычный 5 3" xfId="1848"/>
    <cellStyle name="Обычный 5 3 2" xfId="1849"/>
    <cellStyle name="Обычный 5 4" xfId="1850"/>
    <cellStyle name="Обычный 5 4 2" xfId="1851"/>
    <cellStyle name="Обычный 5 5" xfId="1852"/>
    <cellStyle name="Обычный 5 5 2" xfId="1853"/>
    <cellStyle name="Обычный 5 6" xfId="1854"/>
    <cellStyle name="Обычный 5 6 2" xfId="1855"/>
    <cellStyle name="Обычный 5 7" xfId="1856"/>
    <cellStyle name="Обычный 5 7 2" xfId="1857"/>
    <cellStyle name="Обычный 5 8" xfId="1858"/>
    <cellStyle name="Обычный 5 8 2" xfId="1859"/>
    <cellStyle name="Обычный 5 9" xfId="1860"/>
    <cellStyle name="Обычный 5 9 2" xfId="1861"/>
    <cellStyle name="Обычный 5_для экономистов" xfId="1862"/>
    <cellStyle name="Обычный 54" xfId="1863"/>
    <cellStyle name="Обычный 6" xfId="1864"/>
    <cellStyle name="Обычный 6 2" xfId="1865"/>
    <cellStyle name="Обычный 6_для экономистов" xfId="1866"/>
    <cellStyle name="Обычный 7" xfId="1867"/>
    <cellStyle name="Обычный 8" xfId="1868"/>
    <cellStyle name="Обычный 8 28" xfId="1869"/>
    <cellStyle name="Обычный 9" xfId="1870"/>
    <cellStyle name="Обычный_Tarif_2002 год" xfId="3"/>
    <cellStyle name="Обычный1" xfId="1871"/>
    <cellStyle name="Ошибка" xfId="1872"/>
    <cellStyle name="Плохой 2" xfId="1873"/>
    <cellStyle name="Плохой 2 2" xfId="1874"/>
    <cellStyle name="Плохой 3" xfId="1875"/>
    <cellStyle name="Плохой 3 2" xfId="1876"/>
    <cellStyle name="Плохой 4" xfId="1877"/>
    <cellStyle name="Плохой 4 2" xfId="1878"/>
    <cellStyle name="Плохой 5" xfId="1879"/>
    <cellStyle name="Плохой 5 2" xfId="1880"/>
    <cellStyle name="Плохой 6" xfId="1881"/>
    <cellStyle name="Плохой 6 2" xfId="1882"/>
    <cellStyle name="Плохой 7" xfId="1883"/>
    <cellStyle name="Плохой 7 2" xfId="1884"/>
    <cellStyle name="Плохой 8" xfId="1885"/>
    <cellStyle name="Плохой 8 2" xfId="1886"/>
    <cellStyle name="Плохой 9" xfId="1887"/>
    <cellStyle name="Плохой 9 2" xfId="1888"/>
    <cellStyle name="По центру с переносом" xfId="1889"/>
    <cellStyle name="По ширине с переносом" xfId="1890"/>
    <cellStyle name="Подгруппа" xfId="1891"/>
    <cellStyle name="Поле ввода" xfId="1892"/>
    <cellStyle name="Пояснение 2" xfId="1893"/>
    <cellStyle name="Пояснение 2 2" xfId="1894"/>
    <cellStyle name="Пояснение 3" xfId="1895"/>
    <cellStyle name="Пояснение 3 2" xfId="1896"/>
    <cellStyle name="Пояснение 4" xfId="1897"/>
    <cellStyle name="Пояснение 4 2" xfId="1898"/>
    <cellStyle name="Пояснение 5" xfId="1899"/>
    <cellStyle name="Пояснение 5 2" xfId="1900"/>
    <cellStyle name="Пояснение 6" xfId="1901"/>
    <cellStyle name="Пояснение 6 2" xfId="1902"/>
    <cellStyle name="Пояснение 7" xfId="1903"/>
    <cellStyle name="Пояснение 7 2" xfId="1904"/>
    <cellStyle name="Пояснение 8" xfId="1905"/>
    <cellStyle name="Пояснение 8 2" xfId="1906"/>
    <cellStyle name="Пояснение 9" xfId="1907"/>
    <cellStyle name="Пояснение 9 2" xfId="1908"/>
    <cellStyle name="Примечание 10" xfId="1909"/>
    <cellStyle name="Примечание 10 2" xfId="1910"/>
    <cellStyle name="Примечание 10 3" xfId="1911"/>
    <cellStyle name="Примечание 10_46EE.2011(v1.0)" xfId="1912"/>
    <cellStyle name="Примечание 11" xfId="1913"/>
    <cellStyle name="Примечание 11 2" xfId="1914"/>
    <cellStyle name="Примечание 11 3" xfId="1915"/>
    <cellStyle name="Примечание 11_46EE.2011(v1.0)" xfId="1916"/>
    <cellStyle name="Примечание 12" xfId="1917"/>
    <cellStyle name="Примечание 12 2" xfId="1918"/>
    <cellStyle name="Примечание 12 3" xfId="1919"/>
    <cellStyle name="Примечание 12_46EE.2011(v1.0)" xfId="1920"/>
    <cellStyle name="Примечание 2" xfId="1921"/>
    <cellStyle name="Примечание 2 2" xfId="1922"/>
    <cellStyle name="Примечание 2 3" xfId="1923"/>
    <cellStyle name="Примечание 2 4" xfId="1924"/>
    <cellStyle name="Примечание 2 5" xfId="1925"/>
    <cellStyle name="Примечание 2 6" xfId="1926"/>
    <cellStyle name="Примечание 2 7" xfId="1927"/>
    <cellStyle name="Примечание 2 8" xfId="1928"/>
    <cellStyle name="Примечание 2 9" xfId="1929"/>
    <cellStyle name="Примечание 2_46EE.2011(v1.0)" xfId="1930"/>
    <cellStyle name="Примечание 3" xfId="1931"/>
    <cellStyle name="Примечание 3 2" xfId="1932"/>
    <cellStyle name="Примечание 3 3" xfId="1933"/>
    <cellStyle name="Примечание 3 4" xfId="1934"/>
    <cellStyle name="Примечание 3 5" xfId="1935"/>
    <cellStyle name="Примечание 3 6" xfId="1936"/>
    <cellStyle name="Примечание 3 7" xfId="1937"/>
    <cellStyle name="Примечание 3 8" xfId="1938"/>
    <cellStyle name="Примечание 3 9" xfId="1939"/>
    <cellStyle name="Примечание 3_46EE.2011(v1.0)" xfId="1940"/>
    <cellStyle name="Примечание 4" xfId="1941"/>
    <cellStyle name="Примечание 4 2" xfId="1942"/>
    <cellStyle name="Примечание 4 3" xfId="1943"/>
    <cellStyle name="Примечание 4 4" xfId="1944"/>
    <cellStyle name="Примечание 4 5" xfId="1945"/>
    <cellStyle name="Примечание 4 6" xfId="1946"/>
    <cellStyle name="Примечание 4 7" xfId="1947"/>
    <cellStyle name="Примечание 4 8" xfId="1948"/>
    <cellStyle name="Примечание 4 9" xfId="1949"/>
    <cellStyle name="Примечание 4_46EE.2011(v1.0)" xfId="1950"/>
    <cellStyle name="Примечание 5" xfId="1951"/>
    <cellStyle name="Примечание 5 2" xfId="1952"/>
    <cellStyle name="Примечание 5 3" xfId="1953"/>
    <cellStyle name="Примечание 5 4" xfId="1954"/>
    <cellStyle name="Примечание 5 5" xfId="1955"/>
    <cellStyle name="Примечание 5 6" xfId="1956"/>
    <cellStyle name="Примечание 5 7" xfId="1957"/>
    <cellStyle name="Примечание 5 8" xfId="1958"/>
    <cellStyle name="Примечание 5 9" xfId="1959"/>
    <cellStyle name="Примечание 5_46EE.2011(v1.0)" xfId="1960"/>
    <cellStyle name="Примечание 6" xfId="1961"/>
    <cellStyle name="Примечание 6 2" xfId="1962"/>
    <cellStyle name="Примечание 6_46EE.2011(v1.0)" xfId="1963"/>
    <cellStyle name="Примечание 7" xfId="1964"/>
    <cellStyle name="Примечание 7 2" xfId="1965"/>
    <cellStyle name="Примечание 7_46EE.2011(v1.0)" xfId="1966"/>
    <cellStyle name="Примечание 8" xfId="1967"/>
    <cellStyle name="Примечание 8 2" xfId="1968"/>
    <cellStyle name="Примечание 8_46EE.2011(v1.0)" xfId="1969"/>
    <cellStyle name="Примечание 9" xfId="1970"/>
    <cellStyle name="Примечание 9 2" xfId="1971"/>
    <cellStyle name="Примечание 9_46EE.2011(v1.0)" xfId="1972"/>
    <cellStyle name="Продукт" xfId="1973"/>
    <cellStyle name="Процентный 10" xfId="1974"/>
    <cellStyle name="Процентный 2" xfId="2"/>
    <cellStyle name="Процентный 2 10" xfId="1975"/>
    <cellStyle name="Процентный 2 11" xfId="1976"/>
    <cellStyle name="Процентный 2 12" xfId="1977"/>
    <cellStyle name="Процентный 2 13" xfId="1978"/>
    <cellStyle name="Процентный 2 14" xfId="1979"/>
    <cellStyle name="Процентный 2 15" xfId="1980"/>
    <cellStyle name="Процентный 2 16" xfId="1981"/>
    <cellStyle name="Процентный 2 17" xfId="1982"/>
    <cellStyle name="Процентный 2 2" xfId="1983"/>
    <cellStyle name="Процентный 2 3" xfId="1984"/>
    <cellStyle name="Процентный 2 4" xfId="1985"/>
    <cellStyle name="Процентный 2 5" xfId="1986"/>
    <cellStyle name="Процентный 2 6" xfId="1987"/>
    <cellStyle name="Процентный 2 7" xfId="1988"/>
    <cellStyle name="Процентный 2 8" xfId="1989"/>
    <cellStyle name="Процентный 2 9" xfId="1990"/>
    <cellStyle name="Процентный 3" xfId="1991"/>
    <cellStyle name="Процентный 3 10" xfId="1992"/>
    <cellStyle name="Процентный 3 10 2" xfId="1993"/>
    <cellStyle name="Процентный 3 11" xfId="1994"/>
    <cellStyle name="Процентный 3 11 2" xfId="1995"/>
    <cellStyle name="Процентный 3 12" xfId="1996"/>
    <cellStyle name="Процентный 3 12 2" xfId="1997"/>
    <cellStyle name="Процентный 3 13" xfId="1998"/>
    <cellStyle name="Процентный 3 13 2" xfId="1999"/>
    <cellStyle name="Процентный 3 14" xfId="2000"/>
    <cellStyle name="Процентный 3 15" xfId="2001"/>
    <cellStyle name="Процентный 3 2" xfId="2002"/>
    <cellStyle name="Процентный 3 2 2" xfId="2003"/>
    <cellStyle name="Процентный 3 3" xfId="2004"/>
    <cellStyle name="Процентный 3 3 2" xfId="2005"/>
    <cellStyle name="Процентный 3 4" xfId="2006"/>
    <cellStyle name="Процентный 3 4 2" xfId="2007"/>
    <cellStyle name="Процентный 3 5" xfId="2008"/>
    <cellStyle name="Процентный 3 5 2" xfId="2009"/>
    <cellStyle name="Процентный 3 6" xfId="2010"/>
    <cellStyle name="Процентный 3 6 2" xfId="2011"/>
    <cellStyle name="Процентный 3 7" xfId="2012"/>
    <cellStyle name="Процентный 3 7 2" xfId="2013"/>
    <cellStyle name="Процентный 3 8" xfId="2014"/>
    <cellStyle name="Процентный 3 8 2" xfId="2015"/>
    <cellStyle name="Процентный 3 9" xfId="2016"/>
    <cellStyle name="Процентный 3 9 2" xfId="2017"/>
    <cellStyle name="Процентный 4" xfId="2018"/>
    <cellStyle name="Процентный 4 2" xfId="2019"/>
    <cellStyle name="Процентный 4 3" xfId="2020"/>
    <cellStyle name="Процентный 5" xfId="2021"/>
    <cellStyle name="Процентный 9" xfId="2022"/>
    <cellStyle name="Разница" xfId="2023"/>
    <cellStyle name="Рамки" xfId="2024"/>
    <cellStyle name="Сводная таблица" xfId="2025"/>
    <cellStyle name="Связанная ячейка 2" xfId="2026"/>
    <cellStyle name="Связанная ячейка 2 2" xfId="2027"/>
    <cellStyle name="Связанная ячейка 2_46EE.2011(v1.0)" xfId="2028"/>
    <cellStyle name="Связанная ячейка 3" xfId="2029"/>
    <cellStyle name="Связанная ячейка 3 2" xfId="2030"/>
    <cellStyle name="Связанная ячейка 3_46EE.2011(v1.0)" xfId="2031"/>
    <cellStyle name="Связанная ячейка 4" xfId="2032"/>
    <cellStyle name="Связанная ячейка 4 2" xfId="2033"/>
    <cellStyle name="Связанная ячейка 4_46EE.2011(v1.0)" xfId="2034"/>
    <cellStyle name="Связанная ячейка 5" xfId="2035"/>
    <cellStyle name="Связанная ячейка 5 2" xfId="2036"/>
    <cellStyle name="Связанная ячейка 5_46EE.2011(v1.0)" xfId="2037"/>
    <cellStyle name="Связанная ячейка 6" xfId="2038"/>
    <cellStyle name="Связанная ячейка 6 2" xfId="2039"/>
    <cellStyle name="Связанная ячейка 6_46EE.2011(v1.0)" xfId="2040"/>
    <cellStyle name="Связанная ячейка 7" xfId="2041"/>
    <cellStyle name="Связанная ячейка 7 2" xfId="2042"/>
    <cellStyle name="Связанная ячейка 7_46EE.2011(v1.0)" xfId="2043"/>
    <cellStyle name="Связанная ячейка 8" xfId="2044"/>
    <cellStyle name="Связанная ячейка 8 2" xfId="2045"/>
    <cellStyle name="Связанная ячейка 8_46EE.2011(v1.0)" xfId="2046"/>
    <cellStyle name="Связанная ячейка 9" xfId="2047"/>
    <cellStyle name="Связанная ячейка 9 2" xfId="2048"/>
    <cellStyle name="Связанная ячейка 9_46EE.2011(v1.0)" xfId="2049"/>
    <cellStyle name="Стиль 1" xfId="2050"/>
    <cellStyle name="Стиль 1 2" xfId="2051"/>
    <cellStyle name="Стиль 1 2 2" xfId="2052"/>
    <cellStyle name="Стиль 1 2_46EP.2012(v0.1)" xfId="2053"/>
    <cellStyle name="Стиль 1_Новая инструкция1_фст" xfId="2054"/>
    <cellStyle name="Субсчет" xfId="2055"/>
    <cellStyle name="Счет" xfId="2056"/>
    <cellStyle name="ТЕКСТ" xfId="2057"/>
    <cellStyle name="ТЕКСТ 2" xfId="2058"/>
    <cellStyle name="ТЕКСТ 3" xfId="2059"/>
    <cellStyle name="ТЕКСТ 4" xfId="2060"/>
    <cellStyle name="ТЕКСТ 5" xfId="2061"/>
    <cellStyle name="ТЕКСТ 6" xfId="2062"/>
    <cellStyle name="ТЕКСТ 7" xfId="2063"/>
    <cellStyle name="ТЕКСТ 8" xfId="2064"/>
    <cellStyle name="ТЕКСТ 9" xfId="2065"/>
    <cellStyle name="Текст предупреждения 2" xfId="2066"/>
    <cellStyle name="Текст предупреждения 2 2" xfId="2067"/>
    <cellStyle name="Текст предупреждения 3" xfId="2068"/>
    <cellStyle name="Текст предупреждения 3 2" xfId="2069"/>
    <cellStyle name="Текст предупреждения 4" xfId="2070"/>
    <cellStyle name="Текст предупреждения 4 2" xfId="2071"/>
    <cellStyle name="Текст предупреждения 5" xfId="2072"/>
    <cellStyle name="Текст предупреждения 5 2" xfId="2073"/>
    <cellStyle name="Текст предупреждения 6" xfId="2074"/>
    <cellStyle name="Текст предупреждения 6 2" xfId="2075"/>
    <cellStyle name="Текст предупреждения 7" xfId="2076"/>
    <cellStyle name="Текст предупреждения 7 2" xfId="2077"/>
    <cellStyle name="Текст предупреждения 8" xfId="2078"/>
    <cellStyle name="Текст предупреждения 8 2" xfId="2079"/>
    <cellStyle name="Текст предупреждения 9" xfId="2080"/>
    <cellStyle name="Текст предупреждения 9 2" xfId="2081"/>
    <cellStyle name="Текстовый" xfId="2082"/>
    <cellStyle name="Текстовый 2" xfId="2083"/>
    <cellStyle name="Текстовый 3" xfId="2084"/>
    <cellStyle name="Текстовый 4" xfId="2085"/>
    <cellStyle name="Текстовый 5" xfId="2086"/>
    <cellStyle name="Текстовый 6" xfId="2087"/>
    <cellStyle name="Текстовый 7" xfId="2088"/>
    <cellStyle name="Текстовый 8" xfId="2089"/>
    <cellStyle name="Текстовый 9" xfId="2090"/>
    <cellStyle name="Текстовый_1" xfId="2091"/>
    <cellStyle name="Тысячи [0]_22гк" xfId="2092"/>
    <cellStyle name="Тысячи_22гк" xfId="2093"/>
    <cellStyle name="ФИКСИРОВАННЫЙ" xfId="2094"/>
    <cellStyle name="ФИКСИРОВАННЫЙ 2" xfId="2095"/>
    <cellStyle name="ФИКСИРОВАННЫЙ 3" xfId="2096"/>
    <cellStyle name="ФИКСИРОВАННЫЙ 4" xfId="2097"/>
    <cellStyle name="ФИКСИРОВАННЫЙ 5" xfId="2098"/>
    <cellStyle name="ФИКСИРОВАННЫЙ 6" xfId="2099"/>
    <cellStyle name="ФИКСИРОВАННЫЙ 7" xfId="2100"/>
    <cellStyle name="ФИКСИРОВАННЫЙ 8" xfId="2101"/>
    <cellStyle name="ФИКСИРОВАННЫЙ 9" xfId="2102"/>
    <cellStyle name="ФИКСИРОВАННЫЙ_1" xfId="2103"/>
    <cellStyle name="Финансовый [0] 2" xfId="2104"/>
    <cellStyle name="Финансовый [0] 3" xfId="2105"/>
    <cellStyle name="Финансовый 10" xfId="2106"/>
    <cellStyle name="Финансовый 11" xfId="2107"/>
    <cellStyle name="Финансовый 12" xfId="2108"/>
    <cellStyle name="Финансовый 13" xfId="2109"/>
    <cellStyle name="Финансовый 14" xfId="2110"/>
    <cellStyle name="Финансовый 15" xfId="2111"/>
    <cellStyle name="Финансовый 2" xfId="2112"/>
    <cellStyle name="Финансовый 2 2" xfId="2113"/>
    <cellStyle name="Финансовый 2 2 2" xfId="2114"/>
    <cellStyle name="Финансовый 2 2 3" xfId="2115"/>
    <cellStyle name="Финансовый 2 2_INDEX.STATION.2012(v1.0)_" xfId="2116"/>
    <cellStyle name="Финансовый 2 3" xfId="2117"/>
    <cellStyle name="Финансовый 2 4" xfId="2118"/>
    <cellStyle name="Финансовый 2 5" xfId="2119"/>
    <cellStyle name="Финансовый 2_46EE.2011(v1.0)" xfId="2120"/>
    <cellStyle name="Финансовый 3" xfId="2121"/>
    <cellStyle name="Финансовый 3 10" xfId="2122"/>
    <cellStyle name="Финансовый 3 10 2" xfId="2123"/>
    <cellStyle name="Финансовый 3 11" xfId="2124"/>
    <cellStyle name="Финансовый 3 11 2" xfId="2125"/>
    <cellStyle name="Финансовый 3 12" xfId="2126"/>
    <cellStyle name="Финансовый 3 12 2" xfId="2127"/>
    <cellStyle name="Финансовый 3 13" xfId="2128"/>
    <cellStyle name="Финансовый 3 13 2" xfId="2129"/>
    <cellStyle name="Финансовый 3 14" xfId="2130"/>
    <cellStyle name="Финансовый 3 15" xfId="2131"/>
    <cellStyle name="Финансовый 3 2" xfId="2132"/>
    <cellStyle name="Финансовый 3 2 2" xfId="2133"/>
    <cellStyle name="Финансовый 3 3" xfId="2134"/>
    <cellStyle name="Финансовый 3 3 2" xfId="2135"/>
    <cellStyle name="Финансовый 3 4" xfId="2136"/>
    <cellStyle name="Финансовый 3 4 2" xfId="2137"/>
    <cellStyle name="Финансовый 3 5" xfId="2138"/>
    <cellStyle name="Финансовый 3 5 2" xfId="2139"/>
    <cellStyle name="Финансовый 3 6" xfId="2140"/>
    <cellStyle name="Финансовый 3 6 2" xfId="2141"/>
    <cellStyle name="Финансовый 3 7" xfId="2142"/>
    <cellStyle name="Финансовый 3 7 2" xfId="2143"/>
    <cellStyle name="Финансовый 3 8" xfId="2144"/>
    <cellStyle name="Финансовый 3 8 2" xfId="2145"/>
    <cellStyle name="Финансовый 3 9" xfId="2146"/>
    <cellStyle name="Финансовый 3 9 2" xfId="2147"/>
    <cellStyle name="Финансовый 3_INDEX.STATION.2012(v1.0)_" xfId="2148"/>
    <cellStyle name="Финансовый 4" xfId="2149"/>
    <cellStyle name="Финансовый 4 2" xfId="2150"/>
    <cellStyle name="Финансовый 5" xfId="2151"/>
    <cellStyle name="Финансовый 6" xfId="2152"/>
    <cellStyle name="Финансовый 7" xfId="2153"/>
    <cellStyle name="Финансовый 8" xfId="2154"/>
    <cellStyle name="Финансовый 9" xfId="2155"/>
    <cellStyle name="Финансовый0[0]_FU_bal" xfId="2156"/>
    <cellStyle name="Формула" xfId="2157"/>
    <cellStyle name="Формула 2" xfId="2158"/>
    <cellStyle name="Формула_A РТ 2009 Рязаньэнерго" xfId="2159"/>
    <cellStyle name="ФормулаВБ" xfId="2160"/>
    <cellStyle name="ФормулаВБ 2" xfId="2161"/>
    <cellStyle name="ФормулаВБ_ГСМ 2011-1" xfId="2162"/>
    <cellStyle name="ФормулаНаКонтроль" xfId="2163"/>
    <cellStyle name="Хороший 2" xfId="2164"/>
    <cellStyle name="Хороший 2 2" xfId="2165"/>
    <cellStyle name="Хороший 3" xfId="2166"/>
    <cellStyle name="Хороший 3 2" xfId="2167"/>
    <cellStyle name="Хороший 4" xfId="2168"/>
    <cellStyle name="Хороший 4 2" xfId="2169"/>
    <cellStyle name="Хороший 5" xfId="2170"/>
    <cellStyle name="Хороший 5 2" xfId="2171"/>
    <cellStyle name="Хороший 6" xfId="2172"/>
    <cellStyle name="Хороший 6 2" xfId="2173"/>
    <cellStyle name="Хороший 7" xfId="2174"/>
    <cellStyle name="Хороший 7 2" xfId="2175"/>
    <cellStyle name="Хороший 8" xfId="2176"/>
    <cellStyle name="Хороший 8 2" xfId="2177"/>
    <cellStyle name="Хороший 9" xfId="2178"/>
    <cellStyle name="Хороший 9 2" xfId="2179"/>
    <cellStyle name="Цена_продукта" xfId="2180"/>
    <cellStyle name="Цифры по центру с десятыми" xfId="2181"/>
    <cellStyle name="число" xfId="2182"/>
    <cellStyle name="Џђћ–…ќ’ќ›‰" xfId="2183"/>
    <cellStyle name="Шапка" xfId="2184"/>
    <cellStyle name="Шапка таблицы" xfId="2185"/>
    <cellStyle name="ШАУ" xfId="2186"/>
    <cellStyle name="ܘ_x0008_" xfId="2187"/>
    <cellStyle name="ܛ_x0008_" xfId="2188"/>
    <cellStyle name="標準_PL-CF sheet" xfId="2189"/>
    <cellStyle name="㐀കܒ_x0008_" xfId="2190"/>
    <cellStyle name="䁺_x0001_" xfId="21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0;&#1074;&#1077;&#1088;&#1078;&#1076;&#1077;&#1085;&#1085;&#1099;&#1077;%20%20&#1090;&#1072;&#1088;&#1080;&#1092;&#1099;%20&#1085;&#1072;%202019%20&#1075;&#1086;&#1076;/!!!%20&#1056;&#1072;&#1089;&#1095;&#1077;&#1090;%20&#1056;&#1057;&#1058;%20&#1054;&#1089;&#1089;&#1086;&#1088;&#1072;%20&#1090;&#1072;&#1088;&#1080;&#1092;%20&#1101;&#1101;%20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2;&#1086;&#1080;%20&#1076;&#1086;&#1082;&#1091;&#1084;&#1077;&#1085;&#1090;&#1099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0;&#1086;&#1087;&#1080;&#1103;%20INV%2048%20VS(v5%200)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Desktop\9&#1084;&#1077;&#1089;.14\46%20&#1058;&#1045;\46TE.2011(v2.0)%20&#1103;&#1085;&#1074;&#1072;&#1088;&#1100;%20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51;&#1040;&#1053;&#1057;&#1067;%20&#1069;&#1053;&#1045;&#1056;&#1043;&#1048;&#1048;/&#1041;&#1040;&#1051;&#1040;&#1053;&#1057;&#1067;%202019/&#1040;&#1054;%20&#1054;&#1089;&#1089;&#1086;&#1088;&#1072;/&#1056;&#1072;&#1089;&#1095;&#1077;&#1090;%20&#1057;&#1083;&#1091;&#1078;&#1073;&#1099;/FORM3.1.2019(v1.0)%20&#1074;%20&#1096;&#1072;&#1073;&#1083;&#1086;&#1085;.xlsb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топл РСТ"/>
      <sheetName val="Анализ ПО"/>
      <sheetName val="1.16"/>
      <sheetName val="1.16. 1"/>
      <sheetName val="1.16.2"/>
      <sheetName val="1.16. 3"/>
      <sheetName val="1.16.4"/>
      <sheetName val="1.16.ремонт"/>
      <sheetName val="1.17"/>
      <sheetName val="1.20"/>
      <sheetName val="1.20.1"/>
      <sheetName val="1.20.3"/>
      <sheetName val="расчет  ам. 17-19"/>
      <sheetName val="1.17."/>
      <sheetName val="1.17.1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9"/>
      <sheetName val="1.27-2 пг 2019"/>
      <sheetName val="1.27.1 2 пол"/>
      <sheetName val="2.1"/>
      <sheetName val="2.2"/>
      <sheetName val="начисл. зпл"/>
      <sheetName val="анализ числ-ти"/>
      <sheetName val="проезд"/>
      <sheetName val="Расчет отчисл"/>
      <sheetName val="тарифное меню 2 пол"/>
      <sheetName val="Лист1"/>
    </sheetNames>
    <sheetDataSet>
      <sheetData sheetId="0">
        <row r="7">
          <cell r="A7" t="str">
            <v>АО "Оссора"</v>
          </cell>
        </row>
        <row r="21">
          <cell r="V21" t="str">
            <v>Г.А. Цымбал</v>
          </cell>
        </row>
      </sheetData>
      <sheetData sheetId="1">
        <row r="8">
          <cell r="F8">
            <v>0.53100000000000003</v>
          </cell>
          <cell r="I8">
            <v>0.48713699999999999</v>
          </cell>
          <cell r="J8">
            <v>0.54100000000000004</v>
          </cell>
        </row>
        <row r="14">
          <cell r="F14">
            <v>8.4699999999999998E-2</v>
          </cell>
          <cell r="I14">
            <v>6.1899999999999997E-2</v>
          </cell>
          <cell r="J14">
            <v>7.2999999999999995E-2</v>
          </cell>
        </row>
      </sheetData>
      <sheetData sheetId="2" refreshError="1"/>
      <sheetData sheetId="3" refreshError="1"/>
      <sheetData sheetId="4">
        <row r="6">
          <cell r="AV6">
            <v>1.2703850000000001</v>
          </cell>
          <cell r="BA6">
            <v>0.66888700000000001</v>
          </cell>
          <cell r="BK6">
            <v>1.2703850000000001</v>
          </cell>
          <cell r="BP6">
            <v>0.67123599999999994</v>
          </cell>
          <cell r="BU6">
            <v>0.59914900000000004</v>
          </cell>
          <cell r="BZ6">
            <v>1.4075519999999999</v>
          </cell>
          <cell r="CY6">
            <v>1.376228</v>
          </cell>
          <cell r="DD6">
            <v>0.65622799999999992</v>
          </cell>
          <cell r="DI6">
            <v>0.7200000000000002</v>
          </cell>
          <cell r="DN6">
            <v>1.3762280000000002</v>
          </cell>
          <cell r="DS6">
            <v>0.656227</v>
          </cell>
          <cell r="DX6">
            <v>0.72000100000000011</v>
          </cell>
        </row>
        <row r="7">
          <cell r="BF7">
            <v>0.60149799999999998</v>
          </cell>
        </row>
        <row r="15">
          <cell r="AV15">
            <v>0.1610848</v>
          </cell>
          <cell r="BA15">
            <v>8.4814899999999999E-2</v>
          </cell>
          <cell r="BF15">
            <v>7.6269900000000002E-2</v>
          </cell>
          <cell r="BK15">
            <v>0.16108481800000002</v>
          </cell>
          <cell r="BP15">
            <v>8.4819056000000004E-2</v>
          </cell>
          <cell r="BU15">
            <v>7.6265762000000001E-2</v>
          </cell>
          <cell r="BV15">
            <v>0.19756499999999999</v>
          </cell>
          <cell r="CA15">
            <v>0.17424490000000001</v>
          </cell>
          <cell r="CK15">
            <v>8.2184800000000002E-2</v>
          </cell>
          <cell r="CT15">
            <v>0.19236</v>
          </cell>
          <cell r="CY15">
            <v>0.18565300000000001</v>
          </cell>
          <cell r="DD15">
            <v>8.8525000000000006E-2</v>
          </cell>
          <cell r="DI15">
            <v>9.7128000000000006E-2</v>
          </cell>
          <cell r="DN15">
            <v>0.1856531572</v>
          </cell>
          <cell r="DS15">
            <v>8.8525121296421927E-2</v>
          </cell>
          <cell r="DX15">
            <v>9.7128035903578075E-2</v>
          </cell>
        </row>
      </sheetData>
      <sheetData sheetId="5"/>
      <sheetData sheetId="6">
        <row r="106">
          <cell r="J106">
            <v>0.42846482593091617</v>
          </cell>
        </row>
        <row r="160">
          <cell r="Q160">
            <v>2607.8570103678962</v>
          </cell>
        </row>
        <row r="172">
          <cell r="Q172">
            <v>1303.9285051839481</v>
          </cell>
        </row>
        <row r="185">
          <cell r="Q185">
            <v>1303.9285051839481</v>
          </cell>
        </row>
        <row r="250">
          <cell r="Q250">
            <v>2607.8570103678962</v>
          </cell>
        </row>
        <row r="263">
          <cell r="Q263">
            <v>1303.9285051839481</v>
          </cell>
        </row>
        <row r="276">
          <cell r="Q276">
            <v>1303.9285051839481</v>
          </cell>
        </row>
        <row r="289">
          <cell r="Q289">
            <v>2607.8570103678962</v>
          </cell>
        </row>
        <row r="354">
          <cell r="Q354">
            <v>2607.8570103678962</v>
          </cell>
        </row>
        <row r="367">
          <cell r="Q367">
            <v>2607.8570103678962</v>
          </cell>
        </row>
        <row r="380">
          <cell r="Q380">
            <v>1303.9285051839481</v>
          </cell>
        </row>
        <row r="392">
          <cell r="Q392">
            <v>1303.9285051839481</v>
          </cell>
        </row>
        <row r="393">
          <cell r="Q393">
            <v>1303.9285051839481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>
        <row r="13">
          <cell r="V13">
            <v>1.376228</v>
          </cell>
        </row>
        <row r="22">
          <cell r="V22">
            <v>0.52769478527607361</v>
          </cell>
        </row>
      </sheetData>
      <sheetData sheetId="4">
        <row r="13">
          <cell r="G13">
            <v>0.3478</v>
          </cell>
          <cell r="H13">
            <v>0.30842700000000001</v>
          </cell>
          <cell r="I13">
            <v>0.39166099999999993</v>
          </cell>
          <cell r="J13">
            <v>0.32833999999999997</v>
          </cell>
        </row>
        <row r="22">
          <cell r="G22">
            <v>0.53343558282208592</v>
          </cell>
          <cell r="H22">
            <v>0.47304754601226989</v>
          </cell>
          <cell r="I22">
            <v>0.60070705521472378</v>
          </cell>
          <cell r="J22">
            <v>0.50358895705521467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C24"/>
  <sheetViews>
    <sheetView tabSelected="1" view="pageBreakPreview" zoomScale="75" zoomScaleSheetLayoutView="75" workbookViewId="0">
      <pane xSplit="3" ySplit="5" topLeftCell="BV6" activePane="bottomRight" state="frozen"/>
      <selection pane="topRight" activeCell="D1" sqref="D1"/>
      <selection pane="bottomLeft" activeCell="A6" sqref="A6"/>
      <selection pane="bottomRight" activeCell="CC14" sqref="CC14"/>
    </sheetView>
  </sheetViews>
  <sheetFormatPr defaultRowHeight="13.2"/>
  <cols>
    <col min="1" max="1" width="4.109375" style="2" customWidth="1"/>
    <col min="2" max="2" width="9.109375" style="2" customWidth="1"/>
    <col min="3" max="3" width="22" style="2" customWidth="1"/>
    <col min="4" max="4" width="9.88671875" style="2" hidden="1" customWidth="1"/>
    <col min="5" max="7" width="5.33203125" style="2" hidden="1" customWidth="1"/>
    <col min="8" max="9" width="9.33203125" style="2" hidden="1" customWidth="1"/>
    <col min="10" max="12" width="4.109375" style="2" hidden="1" customWidth="1"/>
    <col min="13" max="14" width="8.88671875" style="2" hidden="1" customWidth="1"/>
    <col min="15" max="17" width="5.109375" style="2" hidden="1" customWidth="1"/>
    <col min="18" max="19" width="8.88671875" style="2" hidden="1" customWidth="1"/>
    <col min="20" max="22" width="5.5546875" style="2" hidden="1" customWidth="1"/>
    <col min="23" max="23" width="8.88671875" style="2" hidden="1" customWidth="1"/>
    <col min="24" max="24" width="8.109375" style="2" hidden="1" customWidth="1"/>
    <col min="25" max="27" width="4.6640625" style="2" hidden="1" customWidth="1"/>
    <col min="28" max="28" width="8.5546875" style="2" hidden="1" customWidth="1"/>
    <col min="29" max="29" width="8" style="2" hidden="1" customWidth="1"/>
    <col min="30" max="32" width="5.44140625" style="2" hidden="1" customWidth="1"/>
    <col min="33" max="33" width="8.5546875" style="2" hidden="1" customWidth="1"/>
    <col min="34" max="34" width="6.6640625" style="2" hidden="1" customWidth="1"/>
    <col min="35" max="35" width="3.33203125" style="2" hidden="1" customWidth="1"/>
    <col min="36" max="36" width="3.44140625" style="2" hidden="1" customWidth="1"/>
    <col min="37" max="37" width="3.6640625" style="2" hidden="1" customWidth="1"/>
    <col min="38" max="39" width="7" style="2" hidden="1" customWidth="1"/>
    <col min="40" max="42" width="5.44140625" style="2" hidden="1" customWidth="1"/>
    <col min="43" max="43" width="6" style="2" hidden="1" customWidth="1"/>
    <col min="44" max="44" width="8.33203125" style="2" hidden="1" customWidth="1"/>
    <col min="45" max="47" width="5.5546875" style="2" hidden="1" customWidth="1"/>
    <col min="48" max="49" width="0" style="2" hidden="1" customWidth="1"/>
    <col min="50" max="52" width="6.109375" style="2" hidden="1" customWidth="1"/>
    <col min="53" max="54" width="0" style="2" hidden="1" customWidth="1"/>
    <col min="55" max="57" width="5.88671875" style="2" hidden="1" customWidth="1"/>
    <col min="58" max="58" width="0" style="2" hidden="1" customWidth="1"/>
    <col min="59" max="59" width="6.88671875" style="2" customWidth="1"/>
    <col min="60" max="60" width="5.109375" style="2" customWidth="1"/>
    <col min="61" max="61" width="5.33203125" style="2" customWidth="1"/>
    <col min="62" max="62" width="4.88671875" style="2" customWidth="1"/>
    <col min="63" max="63" width="7" style="2" customWidth="1"/>
    <col min="64" max="64" width="7.88671875" style="2" hidden="1" customWidth="1"/>
    <col min="65" max="67" width="6.33203125" style="2" hidden="1" customWidth="1"/>
    <col min="68" max="68" width="7.109375" style="2" hidden="1" customWidth="1"/>
    <col min="69" max="69" width="7.88671875" style="2" hidden="1" customWidth="1"/>
    <col min="70" max="72" width="6.109375" style="2" hidden="1" customWidth="1"/>
    <col min="73" max="73" width="7.109375" style="2" hidden="1" customWidth="1"/>
    <col min="74" max="74" width="7.109375" style="2" customWidth="1"/>
    <col min="75" max="75" width="4.44140625" style="2" customWidth="1"/>
    <col min="76" max="76" width="5.44140625" style="2" customWidth="1"/>
    <col min="77" max="77" width="5.33203125" style="2" customWidth="1"/>
    <col min="78" max="78" width="6.44140625" style="2" customWidth="1"/>
    <col min="79" max="79" width="7.44140625" style="2" customWidth="1"/>
    <col min="80" max="80" width="4.5546875" style="2" customWidth="1"/>
    <col min="81" max="81" width="4.6640625" style="2" customWidth="1"/>
    <col min="82" max="82" width="4.109375" style="2" customWidth="1"/>
    <col min="83" max="83" width="7.109375" style="2" customWidth="1"/>
    <col min="84" max="84" width="7.33203125" style="2" hidden="1" customWidth="1"/>
    <col min="85" max="85" width="5" style="2" hidden="1" customWidth="1"/>
    <col min="86" max="86" width="5.6640625" style="2" hidden="1" customWidth="1"/>
    <col min="87" max="87" width="6.109375" style="2" hidden="1" customWidth="1"/>
    <col min="88" max="88" width="7.33203125" style="2" hidden="1" customWidth="1"/>
    <col min="89" max="89" width="7.5546875" style="2" hidden="1" customWidth="1"/>
    <col min="90" max="90" width="4" style="2" hidden="1" customWidth="1"/>
    <col min="91" max="91" width="4.44140625" style="2" hidden="1" customWidth="1"/>
    <col min="92" max="92" width="4.33203125" style="2" hidden="1" customWidth="1"/>
    <col min="93" max="93" width="7.109375" style="2" hidden="1" customWidth="1"/>
    <col min="94" max="94" width="6.6640625" style="2" hidden="1" customWidth="1"/>
    <col min="95" max="96" width="4.6640625" style="2" hidden="1" customWidth="1"/>
    <col min="97" max="97" width="4.88671875" style="2" hidden="1" customWidth="1"/>
    <col min="98" max="98" width="6.5546875" style="2" hidden="1" customWidth="1"/>
    <col min="99" max="99" width="7.33203125" style="2" customWidth="1"/>
    <col min="100" max="100" width="4.6640625" style="2" customWidth="1"/>
    <col min="101" max="101" width="5.109375" style="2" customWidth="1"/>
    <col min="102" max="102" width="5.44140625" style="2" customWidth="1"/>
    <col min="103" max="103" width="7.33203125" style="2" customWidth="1"/>
    <col min="104" max="104" width="7.6640625" style="2" customWidth="1"/>
    <col min="105" max="105" width="5.33203125" style="2" customWidth="1"/>
    <col min="106" max="106" width="5" style="2" customWidth="1"/>
    <col min="107" max="107" width="5.33203125" style="2" customWidth="1"/>
    <col min="108" max="108" width="7" style="2" customWidth="1"/>
    <col min="109" max="109" width="7.5546875" style="2" customWidth="1"/>
    <col min="110" max="110" width="4.5546875" style="2" customWidth="1"/>
    <col min="111" max="111" width="5.33203125" style="2" customWidth="1"/>
    <col min="112" max="112" width="5" style="2" customWidth="1"/>
    <col min="113" max="113" width="6.5546875" style="2" customWidth="1"/>
    <col min="114" max="128" width="7.109375" style="2" customWidth="1"/>
    <col min="129" max="16384" width="8.88671875" style="2"/>
  </cols>
  <sheetData>
    <row r="1" spans="1:133" ht="15.6">
      <c r="A1" s="1"/>
      <c r="B1" s="1"/>
      <c r="C1" s="1"/>
      <c r="H1" s="3"/>
      <c r="I1" s="3"/>
      <c r="J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 t="s">
        <v>0</v>
      </c>
      <c r="BU1" s="4" t="s">
        <v>1</v>
      </c>
      <c r="BV1" s="4"/>
      <c r="BW1" s="4"/>
      <c r="BX1" s="4"/>
      <c r="BY1" s="4"/>
      <c r="BZ1" s="4"/>
      <c r="DX1" s="5" t="s">
        <v>2</v>
      </c>
    </row>
    <row r="2" spans="1:133" ht="59.25" customHeight="1">
      <c r="A2" s="6" t="s">
        <v>3</v>
      </c>
      <c r="B2" s="7"/>
      <c r="C2" s="7"/>
      <c r="G2" s="8"/>
      <c r="H2" s="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133" ht="28.5" customHeight="1" thickBot="1">
      <c r="A3" s="9" t="str">
        <f>'[1]1.1.1.'!A7</f>
        <v>АО "Оссора"</v>
      </c>
      <c r="B3" s="10"/>
      <c r="C3" s="1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133" ht="39" customHeight="1">
      <c r="A4" s="12"/>
      <c r="B4" s="13"/>
      <c r="C4" s="13"/>
      <c r="D4" s="14" t="s">
        <v>4</v>
      </c>
      <c r="E4" s="14"/>
      <c r="F4" s="14"/>
      <c r="G4" s="14"/>
      <c r="H4" s="14"/>
      <c r="I4" s="15" t="s">
        <v>5</v>
      </c>
      <c r="J4" s="15"/>
      <c r="K4" s="15"/>
      <c r="L4" s="15"/>
      <c r="M4" s="15"/>
      <c r="N4" s="14" t="s">
        <v>6</v>
      </c>
      <c r="O4" s="14"/>
      <c r="P4" s="14"/>
      <c r="Q4" s="14"/>
      <c r="R4" s="14"/>
      <c r="S4" s="14" t="s">
        <v>7</v>
      </c>
      <c r="T4" s="14"/>
      <c r="U4" s="14"/>
      <c r="V4" s="14"/>
      <c r="W4" s="14"/>
      <c r="X4" s="16" t="s">
        <v>8</v>
      </c>
      <c r="Y4" s="16"/>
      <c r="Z4" s="16"/>
      <c r="AA4" s="16"/>
      <c r="AB4" s="16"/>
      <c r="AC4" s="16" t="s">
        <v>9</v>
      </c>
      <c r="AD4" s="16"/>
      <c r="AE4" s="16"/>
      <c r="AF4" s="16"/>
      <c r="AG4" s="16"/>
      <c r="AH4" s="17" t="s">
        <v>10</v>
      </c>
      <c r="AI4" s="18"/>
      <c r="AJ4" s="18"/>
      <c r="AK4" s="18"/>
      <c r="AL4" s="18"/>
      <c r="AM4" s="17" t="s">
        <v>11</v>
      </c>
      <c r="AN4" s="18"/>
      <c r="AO4" s="18"/>
      <c r="AP4" s="18"/>
      <c r="AQ4" s="19"/>
      <c r="AR4" s="20" t="s">
        <v>12</v>
      </c>
      <c r="AS4" s="21"/>
      <c r="AT4" s="21"/>
      <c r="AU4" s="21"/>
      <c r="AV4" s="22"/>
      <c r="AW4" s="20" t="s">
        <v>13</v>
      </c>
      <c r="AX4" s="21"/>
      <c r="AY4" s="21"/>
      <c r="AZ4" s="21"/>
      <c r="BA4" s="22"/>
      <c r="BB4" s="20" t="s">
        <v>14</v>
      </c>
      <c r="BC4" s="21"/>
      <c r="BD4" s="21"/>
      <c r="BE4" s="21"/>
      <c r="BF4" s="22"/>
      <c r="BG4" s="20" t="s">
        <v>15</v>
      </c>
      <c r="BH4" s="21"/>
      <c r="BI4" s="21"/>
      <c r="BJ4" s="21"/>
      <c r="BK4" s="22"/>
      <c r="BL4" s="20" t="s">
        <v>16</v>
      </c>
      <c r="BM4" s="21"/>
      <c r="BN4" s="21"/>
      <c r="BO4" s="21"/>
      <c r="BP4" s="22"/>
      <c r="BQ4" s="20" t="s">
        <v>17</v>
      </c>
      <c r="BR4" s="21"/>
      <c r="BS4" s="21"/>
      <c r="BT4" s="21"/>
      <c r="BU4" s="22"/>
      <c r="BV4" s="23" t="s">
        <v>18</v>
      </c>
      <c r="BW4" s="21"/>
      <c r="BX4" s="21"/>
      <c r="BY4" s="21"/>
      <c r="BZ4" s="22"/>
      <c r="CA4" s="20" t="s">
        <v>19</v>
      </c>
      <c r="CB4" s="21"/>
      <c r="CC4" s="21"/>
      <c r="CD4" s="21"/>
      <c r="CE4" s="22"/>
      <c r="CF4" s="20" t="s">
        <v>20</v>
      </c>
      <c r="CG4" s="21"/>
      <c r="CH4" s="21"/>
      <c r="CI4" s="21"/>
      <c r="CJ4" s="22"/>
      <c r="CK4" s="20" t="s">
        <v>21</v>
      </c>
      <c r="CL4" s="21"/>
      <c r="CM4" s="21"/>
      <c r="CN4" s="21"/>
      <c r="CO4" s="24"/>
      <c r="CP4" s="23" t="s">
        <v>22</v>
      </c>
      <c r="CQ4" s="21"/>
      <c r="CR4" s="21"/>
      <c r="CS4" s="21"/>
      <c r="CT4" s="22"/>
      <c r="CU4" s="20" t="s">
        <v>23</v>
      </c>
      <c r="CV4" s="21"/>
      <c r="CW4" s="21"/>
      <c r="CX4" s="21"/>
      <c r="CY4" s="22"/>
      <c r="CZ4" s="20" t="s">
        <v>24</v>
      </c>
      <c r="DA4" s="21"/>
      <c r="DB4" s="21"/>
      <c r="DC4" s="21"/>
      <c r="DD4" s="22"/>
      <c r="DE4" s="20" t="s">
        <v>25</v>
      </c>
      <c r="DF4" s="21"/>
      <c r="DG4" s="21"/>
      <c r="DH4" s="21"/>
      <c r="DI4" s="22"/>
      <c r="DJ4" s="25" t="s">
        <v>26</v>
      </c>
      <c r="DK4" s="26"/>
      <c r="DL4" s="26"/>
      <c r="DM4" s="26"/>
      <c r="DN4" s="27"/>
      <c r="DO4" s="25" t="s">
        <v>27</v>
      </c>
      <c r="DP4" s="28"/>
      <c r="DQ4" s="28"/>
      <c r="DR4" s="28"/>
      <c r="DS4" s="29"/>
      <c r="DT4" s="25" t="s">
        <v>28</v>
      </c>
      <c r="DU4" s="26"/>
      <c r="DV4" s="26"/>
      <c r="DW4" s="26"/>
      <c r="DX4" s="27"/>
    </row>
    <row r="5" spans="1:133" ht="22.5" customHeight="1" thickBot="1">
      <c r="A5" s="30"/>
      <c r="B5" s="31"/>
      <c r="C5" s="31"/>
      <c r="D5" s="32" t="s">
        <v>29</v>
      </c>
      <c r="E5" s="32" t="s">
        <v>30</v>
      </c>
      <c r="F5" s="32" t="s">
        <v>31</v>
      </c>
      <c r="G5" s="32" t="s">
        <v>32</v>
      </c>
      <c r="H5" s="32" t="s">
        <v>33</v>
      </c>
      <c r="I5" s="32" t="s">
        <v>29</v>
      </c>
      <c r="J5" s="32" t="s">
        <v>30</v>
      </c>
      <c r="K5" s="32" t="s">
        <v>31</v>
      </c>
      <c r="L5" s="32" t="s">
        <v>32</v>
      </c>
      <c r="M5" s="32" t="s">
        <v>33</v>
      </c>
      <c r="N5" s="32" t="s">
        <v>29</v>
      </c>
      <c r="O5" s="32" t="s">
        <v>30</v>
      </c>
      <c r="P5" s="32" t="s">
        <v>31</v>
      </c>
      <c r="Q5" s="32" t="s">
        <v>32</v>
      </c>
      <c r="R5" s="32" t="s">
        <v>33</v>
      </c>
      <c r="S5" s="32" t="s">
        <v>29</v>
      </c>
      <c r="T5" s="32" t="s">
        <v>30</v>
      </c>
      <c r="U5" s="32" t="s">
        <v>31</v>
      </c>
      <c r="V5" s="32" t="s">
        <v>32</v>
      </c>
      <c r="W5" s="32" t="s">
        <v>33</v>
      </c>
      <c r="X5" s="32" t="s">
        <v>29</v>
      </c>
      <c r="Y5" s="32" t="s">
        <v>30</v>
      </c>
      <c r="Z5" s="32" t="s">
        <v>31</v>
      </c>
      <c r="AA5" s="32" t="s">
        <v>32</v>
      </c>
      <c r="AB5" s="32" t="s">
        <v>33</v>
      </c>
      <c r="AC5" s="32" t="s">
        <v>29</v>
      </c>
      <c r="AD5" s="32" t="s">
        <v>30</v>
      </c>
      <c r="AE5" s="32" t="s">
        <v>31</v>
      </c>
      <c r="AF5" s="32" t="s">
        <v>32</v>
      </c>
      <c r="AG5" s="32" t="s">
        <v>33</v>
      </c>
      <c r="AH5" s="32" t="s">
        <v>29</v>
      </c>
      <c r="AI5" s="33" t="s">
        <v>30</v>
      </c>
      <c r="AJ5" s="33" t="s">
        <v>31</v>
      </c>
      <c r="AK5" s="33" t="s">
        <v>34</v>
      </c>
      <c r="AL5" s="34" t="s">
        <v>33</v>
      </c>
      <c r="AM5" s="35" t="s">
        <v>29</v>
      </c>
      <c r="AN5" s="32" t="s">
        <v>30</v>
      </c>
      <c r="AO5" s="32" t="s">
        <v>31</v>
      </c>
      <c r="AP5" s="32" t="s">
        <v>32</v>
      </c>
      <c r="AQ5" s="36" t="s">
        <v>33</v>
      </c>
      <c r="AR5" s="37" t="s">
        <v>29</v>
      </c>
      <c r="AS5" s="38" t="s">
        <v>30</v>
      </c>
      <c r="AT5" s="38" t="s">
        <v>31</v>
      </c>
      <c r="AU5" s="38" t="s">
        <v>34</v>
      </c>
      <c r="AV5" s="39" t="s">
        <v>33</v>
      </c>
      <c r="AW5" s="37" t="s">
        <v>29</v>
      </c>
      <c r="AX5" s="38" t="s">
        <v>30</v>
      </c>
      <c r="AY5" s="38" t="s">
        <v>31</v>
      </c>
      <c r="AZ5" s="38" t="s">
        <v>34</v>
      </c>
      <c r="BA5" s="39" t="s">
        <v>33</v>
      </c>
      <c r="BB5" s="37" t="s">
        <v>29</v>
      </c>
      <c r="BC5" s="38" t="s">
        <v>30</v>
      </c>
      <c r="BD5" s="38" t="s">
        <v>31</v>
      </c>
      <c r="BE5" s="38" t="s">
        <v>34</v>
      </c>
      <c r="BF5" s="39" t="s">
        <v>33</v>
      </c>
      <c r="BG5" s="40" t="s">
        <v>29</v>
      </c>
      <c r="BH5" s="41" t="s">
        <v>30</v>
      </c>
      <c r="BI5" s="41" t="s">
        <v>31</v>
      </c>
      <c r="BJ5" s="41" t="s">
        <v>34</v>
      </c>
      <c r="BK5" s="42" t="s">
        <v>33</v>
      </c>
      <c r="BL5" s="40" t="s">
        <v>29</v>
      </c>
      <c r="BM5" s="41" t="s">
        <v>30</v>
      </c>
      <c r="BN5" s="41" t="s">
        <v>31</v>
      </c>
      <c r="BO5" s="41" t="s">
        <v>34</v>
      </c>
      <c r="BP5" s="42" t="s">
        <v>33</v>
      </c>
      <c r="BQ5" s="40" t="s">
        <v>29</v>
      </c>
      <c r="BR5" s="41" t="s">
        <v>30</v>
      </c>
      <c r="BS5" s="41" t="s">
        <v>31</v>
      </c>
      <c r="BT5" s="41" t="s">
        <v>34</v>
      </c>
      <c r="BU5" s="42" t="s">
        <v>33</v>
      </c>
      <c r="BV5" s="40" t="s">
        <v>29</v>
      </c>
      <c r="BW5" s="41" t="s">
        <v>30</v>
      </c>
      <c r="BX5" s="41" t="s">
        <v>31</v>
      </c>
      <c r="BY5" s="41" t="s">
        <v>34</v>
      </c>
      <c r="BZ5" s="42" t="s">
        <v>33</v>
      </c>
      <c r="CA5" s="40" t="s">
        <v>29</v>
      </c>
      <c r="CB5" s="41" t="s">
        <v>30</v>
      </c>
      <c r="CC5" s="41" t="s">
        <v>31</v>
      </c>
      <c r="CD5" s="41" t="s">
        <v>34</v>
      </c>
      <c r="CE5" s="42" t="s">
        <v>33</v>
      </c>
      <c r="CF5" s="40" t="s">
        <v>29</v>
      </c>
      <c r="CG5" s="41" t="s">
        <v>30</v>
      </c>
      <c r="CH5" s="41" t="s">
        <v>31</v>
      </c>
      <c r="CI5" s="41" t="s">
        <v>34</v>
      </c>
      <c r="CJ5" s="42" t="s">
        <v>33</v>
      </c>
      <c r="CK5" s="40" t="s">
        <v>29</v>
      </c>
      <c r="CL5" s="41" t="s">
        <v>30</v>
      </c>
      <c r="CM5" s="41" t="s">
        <v>31</v>
      </c>
      <c r="CN5" s="41" t="s">
        <v>34</v>
      </c>
      <c r="CO5" s="43" t="s">
        <v>33</v>
      </c>
      <c r="CP5" s="40" t="s">
        <v>29</v>
      </c>
      <c r="CQ5" s="41" t="s">
        <v>30</v>
      </c>
      <c r="CR5" s="41" t="s">
        <v>31</v>
      </c>
      <c r="CS5" s="41" t="s">
        <v>34</v>
      </c>
      <c r="CT5" s="42" t="s">
        <v>33</v>
      </c>
      <c r="CU5" s="40" t="s">
        <v>29</v>
      </c>
      <c r="CV5" s="41" t="s">
        <v>30</v>
      </c>
      <c r="CW5" s="41" t="s">
        <v>31</v>
      </c>
      <c r="CX5" s="41" t="s">
        <v>34</v>
      </c>
      <c r="CY5" s="42" t="s">
        <v>33</v>
      </c>
      <c r="CZ5" s="40" t="s">
        <v>29</v>
      </c>
      <c r="DA5" s="41" t="s">
        <v>30</v>
      </c>
      <c r="DB5" s="41" t="s">
        <v>31</v>
      </c>
      <c r="DC5" s="41" t="s">
        <v>34</v>
      </c>
      <c r="DD5" s="42" t="s">
        <v>33</v>
      </c>
      <c r="DE5" s="40" t="s">
        <v>29</v>
      </c>
      <c r="DF5" s="41" t="s">
        <v>30</v>
      </c>
      <c r="DG5" s="41" t="s">
        <v>31</v>
      </c>
      <c r="DH5" s="41" t="s">
        <v>34</v>
      </c>
      <c r="DI5" s="42" t="s">
        <v>33</v>
      </c>
      <c r="DJ5" s="44" t="s">
        <v>29</v>
      </c>
      <c r="DK5" s="45" t="s">
        <v>30</v>
      </c>
      <c r="DL5" s="45" t="s">
        <v>31</v>
      </c>
      <c r="DM5" s="45" t="s">
        <v>34</v>
      </c>
      <c r="DN5" s="46" t="s">
        <v>33</v>
      </c>
      <c r="DO5" s="44" t="s">
        <v>29</v>
      </c>
      <c r="DP5" s="45" t="s">
        <v>30</v>
      </c>
      <c r="DQ5" s="45" t="s">
        <v>31</v>
      </c>
      <c r="DR5" s="45" t="s">
        <v>34</v>
      </c>
      <c r="DS5" s="46" t="s">
        <v>33</v>
      </c>
      <c r="DT5" s="47" t="s">
        <v>29</v>
      </c>
      <c r="DU5" s="45" t="s">
        <v>30</v>
      </c>
      <c r="DV5" s="45" t="s">
        <v>31</v>
      </c>
      <c r="DW5" s="45" t="s">
        <v>34</v>
      </c>
      <c r="DX5" s="46" t="s">
        <v>33</v>
      </c>
    </row>
    <row r="6" spans="1:133" ht="13.8" thickTop="1">
      <c r="A6" s="48">
        <v>1</v>
      </c>
      <c r="B6" s="49" t="s">
        <v>35</v>
      </c>
      <c r="C6" s="49"/>
      <c r="D6" s="50">
        <v>0.47099999999999997</v>
      </c>
      <c r="E6" s="51"/>
      <c r="F6" s="51"/>
      <c r="G6" s="51"/>
      <c r="H6" s="50">
        <v>0.47099999999999997</v>
      </c>
      <c r="I6" s="50">
        <f>M6</f>
        <v>0.53100000000000003</v>
      </c>
      <c r="J6" s="50"/>
      <c r="K6" s="50"/>
      <c r="L6" s="50"/>
      <c r="M6" s="50">
        <f>'[1]1.1.2.'!F8</f>
        <v>0.53100000000000003</v>
      </c>
      <c r="N6" s="51" t="e">
        <f>#REF!</f>
        <v>#REF!</v>
      </c>
      <c r="O6" s="51"/>
      <c r="P6" s="51"/>
      <c r="Q6" s="51"/>
      <c r="R6" s="51" t="e">
        <f>N6</f>
        <v>#REF!</v>
      </c>
      <c r="S6" s="51" t="e">
        <f>N6</f>
        <v>#REF!</v>
      </c>
      <c r="T6" s="51"/>
      <c r="U6" s="51"/>
      <c r="V6" s="51"/>
      <c r="W6" s="51" t="e">
        <f>S6</f>
        <v>#REF!</v>
      </c>
      <c r="X6" s="50">
        <v>0.48459999999999998</v>
      </c>
      <c r="Y6" s="51"/>
      <c r="Z6" s="51"/>
      <c r="AA6" s="51"/>
      <c r="AB6" s="50">
        <v>0.48459999999999998</v>
      </c>
      <c r="AC6" s="50">
        <f>AG6</f>
        <v>0.50878650000000003</v>
      </c>
      <c r="AD6" s="50"/>
      <c r="AE6" s="50"/>
      <c r="AF6" s="50"/>
      <c r="AG6" s="50">
        <v>0.50878650000000003</v>
      </c>
      <c r="AH6" s="50">
        <f>AL6</f>
        <v>0.48713699999999999</v>
      </c>
      <c r="AI6" s="50"/>
      <c r="AJ6" s="50"/>
      <c r="AK6" s="50"/>
      <c r="AL6" s="52">
        <f>'[1]1.1.2.'!I8</f>
        <v>0.48713699999999999</v>
      </c>
      <c r="AM6" s="53">
        <f>AQ6</f>
        <v>0.54100000000000004</v>
      </c>
      <c r="AN6" s="50"/>
      <c r="AO6" s="50"/>
      <c r="AP6" s="50"/>
      <c r="AQ6" s="54">
        <f>'[1]1.1.2.'!J8</f>
        <v>0.54100000000000004</v>
      </c>
      <c r="AR6" s="55">
        <f>AV6</f>
        <v>0.48713752132475396</v>
      </c>
      <c r="AS6" s="56"/>
      <c r="AT6" s="56"/>
      <c r="AU6" s="56"/>
      <c r="AV6" s="57">
        <f>AV8</f>
        <v>0.48713752132475396</v>
      </c>
      <c r="AW6" s="55">
        <f>BA6</f>
        <v>0.51297827859483658</v>
      </c>
      <c r="AX6" s="56"/>
      <c r="AY6" s="56"/>
      <c r="AZ6" s="56"/>
      <c r="BA6" s="57">
        <f>BA8</f>
        <v>0.51297827859483658</v>
      </c>
      <c r="BB6" s="55">
        <f>BF6</f>
        <v>0.46129676405467129</v>
      </c>
      <c r="BC6" s="56"/>
      <c r="BD6" s="56"/>
      <c r="BE6" s="56"/>
      <c r="BF6" s="57">
        <f>BF8</f>
        <v>0.46129676405467129</v>
      </c>
      <c r="BG6" s="58">
        <f>BK6</f>
        <v>0.48713752132475396</v>
      </c>
      <c r="BH6" s="59"/>
      <c r="BI6" s="59"/>
      <c r="BJ6" s="59"/>
      <c r="BK6" s="60">
        <f>BK8</f>
        <v>0.48713752132475396</v>
      </c>
      <c r="BL6" s="58">
        <f>BP6</f>
        <v>0.51477975773319506</v>
      </c>
      <c r="BM6" s="59"/>
      <c r="BN6" s="59"/>
      <c r="BO6" s="59"/>
      <c r="BP6" s="60">
        <f>BP8</f>
        <v>0.51477975773319506</v>
      </c>
      <c r="BQ6" s="58">
        <f>BU6</f>
        <v>0.45949528491631275</v>
      </c>
      <c r="BR6" s="59"/>
      <c r="BS6" s="59"/>
      <c r="BT6" s="59"/>
      <c r="BU6" s="60">
        <f>BU8</f>
        <v>0.45949528491631275</v>
      </c>
      <c r="BV6" s="58">
        <f>BZ6</f>
        <v>0.53973511369836702</v>
      </c>
      <c r="BW6" s="59"/>
      <c r="BX6" s="59"/>
      <c r="BY6" s="59"/>
      <c r="BZ6" s="60">
        <f>BZ8</f>
        <v>0.53973511369836702</v>
      </c>
      <c r="CA6" s="58">
        <f>CE6</f>
        <v>0.52700000000000002</v>
      </c>
      <c r="CB6" s="59"/>
      <c r="CC6" s="59"/>
      <c r="CD6" s="59"/>
      <c r="CE6" s="60">
        <v>0.52700000000000002</v>
      </c>
      <c r="CF6" s="58">
        <v>0.55179999999999996</v>
      </c>
      <c r="CG6" s="59"/>
      <c r="CH6" s="59"/>
      <c r="CI6" s="59"/>
      <c r="CJ6" s="60">
        <f>CF6</f>
        <v>0.55179999999999996</v>
      </c>
      <c r="CK6" s="58">
        <v>0.50197999999999998</v>
      </c>
      <c r="CL6" s="59"/>
      <c r="CM6" s="59"/>
      <c r="CN6" s="59"/>
      <c r="CO6" s="61">
        <f>CK6</f>
        <v>0.50197999999999998</v>
      </c>
      <c r="CP6" s="58">
        <f>CT6</f>
        <v>0.52700000000000002</v>
      </c>
      <c r="CQ6" s="59"/>
      <c r="CR6" s="59"/>
      <c r="CS6" s="59"/>
      <c r="CT6" s="60">
        <v>0.52700000000000002</v>
      </c>
      <c r="CU6" s="58">
        <f>CY6</f>
        <v>0.52772371894954939</v>
      </c>
      <c r="CV6" s="59"/>
      <c r="CW6" s="59"/>
      <c r="CX6" s="59"/>
      <c r="CY6" s="60">
        <f>'[1] 1.4.'!CY6/'[1]1.6.'!Q367*1000</f>
        <v>0.52772371894954939</v>
      </c>
      <c r="CZ6" s="58">
        <f>DD6</f>
        <v>0.50326992422596384</v>
      </c>
      <c r="DA6" s="59"/>
      <c r="DB6" s="59"/>
      <c r="DC6" s="59"/>
      <c r="DD6" s="60">
        <f>'[1] 1.4.'!DD6/'[1]1.6.'!Q380*1000</f>
        <v>0.50326992422596384</v>
      </c>
      <c r="DE6" s="58">
        <f>DI6</f>
        <v>0.55217751367313506</v>
      </c>
      <c r="DF6" s="59"/>
      <c r="DG6" s="59"/>
      <c r="DH6" s="59"/>
      <c r="DI6" s="60">
        <f>'[1] 1.4.'!DI6/'[1]1.6.'!Q393*1000</f>
        <v>0.55217751367313506</v>
      </c>
      <c r="DJ6" s="62">
        <f>DN6</f>
        <v>0.52769478527607372</v>
      </c>
      <c r="DK6" s="63"/>
      <c r="DL6" s="63"/>
      <c r="DM6" s="63"/>
      <c r="DN6" s="64">
        <f>'[1] 1.4.'!DN6/' 1.5.'!EC9</f>
        <v>0.52769478527607372</v>
      </c>
      <c r="DO6" s="62">
        <f>DS6</f>
        <v>0.50324156441717793</v>
      </c>
      <c r="DP6" s="63"/>
      <c r="DQ6" s="63"/>
      <c r="DR6" s="63"/>
      <c r="DS6" s="64">
        <f>'[1] 1.4.'!DS6/' 1.5.'!EA9</f>
        <v>0.50324156441717793</v>
      </c>
      <c r="DT6" s="65">
        <f>DX6</f>
        <v>0.5521480061349695</v>
      </c>
      <c r="DU6" s="63"/>
      <c r="DV6" s="63"/>
      <c r="DW6" s="63"/>
      <c r="DX6" s="64">
        <f>'[1] 1.4.'!DX6/' 1.5.'!EB9</f>
        <v>0.5521480061349695</v>
      </c>
      <c r="DZ6" s="66"/>
      <c r="EA6" s="66" t="s">
        <v>36</v>
      </c>
      <c r="EB6" s="66" t="s">
        <v>37</v>
      </c>
      <c r="EC6" s="66" t="s">
        <v>38</v>
      </c>
    </row>
    <row r="7" spans="1:133">
      <c r="A7" s="67" t="s">
        <v>39</v>
      </c>
      <c r="B7" s="68" t="s">
        <v>40</v>
      </c>
      <c r="C7" s="68"/>
      <c r="D7" s="69"/>
      <c r="E7" s="70"/>
      <c r="F7" s="70"/>
      <c r="G7" s="69"/>
      <c r="H7" s="69">
        <v>0</v>
      </c>
      <c r="I7" s="71"/>
      <c r="J7" s="71"/>
      <c r="K7" s="71"/>
      <c r="L7" s="71"/>
      <c r="M7" s="71"/>
      <c r="N7" s="69"/>
      <c r="O7" s="70"/>
      <c r="P7" s="70"/>
      <c r="Q7" s="69"/>
      <c r="R7" s="69">
        <f>SUM(R9:R10)</f>
        <v>0</v>
      </c>
      <c r="S7" s="69"/>
      <c r="T7" s="70"/>
      <c r="U7" s="70"/>
      <c r="V7" s="69"/>
      <c r="W7" s="69">
        <f>SUM(W9:W10)</f>
        <v>0</v>
      </c>
      <c r="X7" s="69"/>
      <c r="Y7" s="70"/>
      <c r="Z7" s="70"/>
      <c r="AA7" s="69"/>
      <c r="AB7" s="69">
        <v>0</v>
      </c>
      <c r="AC7" s="71"/>
      <c r="AD7" s="71"/>
      <c r="AE7" s="71"/>
      <c r="AF7" s="71"/>
      <c r="AG7" s="71">
        <f>SUM(AG9:AG10)</f>
        <v>0</v>
      </c>
      <c r="AH7" s="71"/>
      <c r="AI7" s="71"/>
      <c r="AJ7" s="71"/>
      <c r="AK7" s="71"/>
      <c r="AL7" s="72">
        <f>SUM(AL9:AL10)</f>
        <v>0</v>
      </c>
      <c r="AM7" s="73"/>
      <c r="AN7" s="71"/>
      <c r="AO7" s="71"/>
      <c r="AP7" s="71"/>
      <c r="AQ7" s="74">
        <f>SUM(AQ9:AQ10)</f>
        <v>0</v>
      </c>
      <c r="AR7" s="75"/>
      <c r="AS7" s="76"/>
      <c r="AT7" s="76"/>
      <c r="AU7" s="76"/>
      <c r="AV7" s="77"/>
      <c r="AW7" s="75"/>
      <c r="AX7" s="76"/>
      <c r="AY7" s="76"/>
      <c r="AZ7" s="76"/>
      <c r="BA7" s="77"/>
      <c r="BB7" s="75"/>
      <c r="BC7" s="76"/>
      <c r="BD7" s="76"/>
      <c r="BE7" s="76"/>
      <c r="BF7" s="77"/>
      <c r="BG7" s="78"/>
      <c r="BH7" s="79"/>
      <c r="BI7" s="79"/>
      <c r="BJ7" s="79"/>
      <c r="BK7" s="80"/>
      <c r="BL7" s="78"/>
      <c r="BM7" s="79"/>
      <c r="BN7" s="79"/>
      <c r="BO7" s="79"/>
      <c r="BP7" s="80"/>
      <c r="BQ7" s="78"/>
      <c r="BR7" s="79"/>
      <c r="BS7" s="79"/>
      <c r="BT7" s="79"/>
      <c r="BU7" s="80"/>
      <c r="BV7" s="78"/>
      <c r="BW7" s="79"/>
      <c r="BX7" s="79"/>
      <c r="BY7" s="79"/>
      <c r="BZ7" s="80"/>
      <c r="CA7" s="78"/>
      <c r="CB7" s="79"/>
      <c r="CC7" s="79"/>
      <c r="CD7" s="79"/>
      <c r="CE7" s="80"/>
      <c r="CF7" s="78"/>
      <c r="CG7" s="79"/>
      <c r="CH7" s="79"/>
      <c r="CI7" s="79"/>
      <c r="CJ7" s="80"/>
      <c r="CK7" s="78"/>
      <c r="CL7" s="79"/>
      <c r="CM7" s="79"/>
      <c r="CN7" s="79"/>
      <c r="CO7" s="81"/>
      <c r="CP7" s="78"/>
      <c r="CQ7" s="79"/>
      <c r="CR7" s="79"/>
      <c r="CS7" s="79"/>
      <c r="CT7" s="80"/>
      <c r="CU7" s="78"/>
      <c r="CV7" s="79"/>
      <c r="CW7" s="79"/>
      <c r="CX7" s="79"/>
      <c r="CY7" s="80"/>
      <c r="CZ7" s="78"/>
      <c r="DA7" s="79"/>
      <c r="DB7" s="79"/>
      <c r="DC7" s="79"/>
      <c r="DD7" s="80"/>
      <c r="DE7" s="78"/>
      <c r="DF7" s="79"/>
      <c r="DG7" s="79"/>
      <c r="DH7" s="79"/>
      <c r="DI7" s="80"/>
      <c r="DJ7" s="82"/>
      <c r="DK7" s="83"/>
      <c r="DL7" s="83"/>
      <c r="DM7" s="83"/>
      <c r="DN7" s="84"/>
      <c r="DO7" s="82"/>
      <c r="DP7" s="83"/>
      <c r="DQ7" s="83"/>
      <c r="DR7" s="83"/>
      <c r="DS7" s="84"/>
      <c r="DT7" s="85"/>
      <c r="DU7" s="83"/>
      <c r="DV7" s="83"/>
      <c r="DW7" s="83"/>
      <c r="DX7" s="84"/>
      <c r="DZ7" s="66" t="s">
        <v>41</v>
      </c>
      <c r="EA7" s="86">
        <f>'[2]Форма 3.1 (кварталы)'!$G$13+'[2]Форма 3.1 (кварталы)'!$H$13</f>
        <v>0.656227</v>
      </c>
      <c r="EB7" s="86">
        <f>'[2]Форма 3.1 (кварталы)'!$I$13+'[2]Форма 3.1 (кварталы)'!$J$13</f>
        <v>0.72000099999999989</v>
      </c>
      <c r="EC7" s="86">
        <f>'[2]Форма 3.1'!$V$13</f>
        <v>1.376228</v>
      </c>
    </row>
    <row r="8" spans="1:133">
      <c r="A8" s="87" t="s">
        <v>42</v>
      </c>
      <c r="B8" s="88" t="s">
        <v>43</v>
      </c>
      <c r="C8" s="88"/>
      <c r="D8" s="71">
        <v>0.47099999999999997</v>
      </c>
      <c r="E8" s="69"/>
      <c r="F8" s="69"/>
      <c r="G8" s="69"/>
      <c r="H8" s="71">
        <v>0.47099999999999997</v>
      </c>
      <c r="I8" s="71">
        <f>M8</f>
        <v>0.53100000000000003</v>
      </c>
      <c r="J8" s="71"/>
      <c r="K8" s="71"/>
      <c r="L8" s="71"/>
      <c r="M8" s="71">
        <f>M6</f>
        <v>0.53100000000000003</v>
      </c>
      <c r="N8" s="69" t="e">
        <f>R8</f>
        <v>#REF!</v>
      </c>
      <c r="O8" s="69"/>
      <c r="P8" s="69"/>
      <c r="Q8" s="69"/>
      <c r="R8" s="69" t="e">
        <f>R6</f>
        <v>#REF!</v>
      </c>
      <c r="S8" s="69" t="e">
        <f>W8</f>
        <v>#REF!</v>
      </c>
      <c r="T8" s="69"/>
      <c r="U8" s="69"/>
      <c r="V8" s="69"/>
      <c r="W8" s="69" t="e">
        <f>W6</f>
        <v>#REF!</v>
      </c>
      <c r="X8" s="71">
        <f>X6</f>
        <v>0.48459999999999998</v>
      </c>
      <c r="Y8" s="69"/>
      <c r="Z8" s="69"/>
      <c r="AA8" s="69"/>
      <c r="AB8" s="71">
        <f>AB6</f>
        <v>0.48459999999999998</v>
      </c>
      <c r="AC8" s="71">
        <f>AG8</f>
        <v>0.50878650000000003</v>
      </c>
      <c r="AD8" s="71"/>
      <c r="AE8" s="71"/>
      <c r="AF8" s="71"/>
      <c r="AG8" s="71">
        <f>AG6</f>
        <v>0.50878650000000003</v>
      </c>
      <c r="AH8" s="71">
        <f>AL8</f>
        <v>0.48713699999999999</v>
      </c>
      <c r="AI8" s="71"/>
      <c r="AJ8" s="71"/>
      <c r="AK8" s="71"/>
      <c r="AL8" s="72">
        <f>AL6</f>
        <v>0.48713699999999999</v>
      </c>
      <c r="AM8" s="73">
        <f>AQ8</f>
        <v>0.54100000000000004</v>
      </c>
      <c r="AN8" s="71"/>
      <c r="AO8" s="71"/>
      <c r="AP8" s="71"/>
      <c r="AQ8" s="74">
        <f>AQ6</f>
        <v>0.54100000000000004</v>
      </c>
      <c r="AR8" s="75">
        <f>AV8</f>
        <v>0.48713752132475396</v>
      </c>
      <c r="AS8" s="76"/>
      <c r="AT8" s="76"/>
      <c r="AU8" s="76"/>
      <c r="AV8" s="77">
        <f>'[1] 1.4.'!AV6/'[1]1.6.'!Q160*1000</f>
        <v>0.48713752132475396</v>
      </c>
      <c r="AW8" s="75">
        <f>BA8</f>
        <v>0.51297827859483658</v>
      </c>
      <c r="AX8" s="76"/>
      <c r="AY8" s="76"/>
      <c r="AZ8" s="76"/>
      <c r="BA8" s="77">
        <f>'[1] 1.4.'!BA6/'[1]1.6.'!Q172*1000</f>
        <v>0.51297827859483658</v>
      </c>
      <c r="BB8" s="75">
        <f>BF8</f>
        <v>0.46129676405467129</v>
      </c>
      <c r="BC8" s="76"/>
      <c r="BD8" s="76"/>
      <c r="BE8" s="76"/>
      <c r="BF8" s="77">
        <f>'[1] 1.4.'!BF7/'[1]1.6.'!Q185*1000</f>
        <v>0.46129676405467129</v>
      </c>
      <c r="BG8" s="78">
        <f>BK8</f>
        <v>0.48713752132475396</v>
      </c>
      <c r="BH8" s="79"/>
      <c r="BI8" s="79"/>
      <c r="BJ8" s="79"/>
      <c r="BK8" s="80">
        <f>'[1] 1.4.'!BK6/'[1]1.6.'!Q250*1000</f>
        <v>0.48713752132475396</v>
      </c>
      <c r="BL8" s="78">
        <f>BP8</f>
        <v>0.51477975773319506</v>
      </c>
      <c r="BM8" s="79"/>
      <c r="BN8" s="79"/>
      <c r="BO8" s="79"/>
      <c r="BP8" s="80">
        <f>'[1] 1.4.'!BP6/'[1]1.6.'!Q263*1000</f>
        <v>0.51477975773319506</v>
      </c>
      <c r="BQ8" s="78">
        <f>BU8</f>
        <v>0.45949528491631275</v>
      </c>
      <c r="BR8" s="79"/>
      <c r="BS8" s="79"/>
      <c r="BT8" s="79"/>
      <c r="BU8" s="80">
        <f>'[1] 1.4.'!BU6/'[1]1.6.'!Q276*1000</f>
        <v>0.45949528491631275</v>
      </c>
      <c r="BV8" s="78">
        <f>BZ8</f>
        <v>0.53973511369836702</v>
      </c>
      <c r="BW8" s="79"/>
      <c r="BX8" s="79"/>
      <c r="BY8" s="79"/>
      <c r="BZ8" s="89">
        <f>'[1] 1.4.'!BZ6/'[1]1.6.'!Q289*1000</f>
        <v>0.53973511369836702</v>
      </c>
      <c r="CA8" s="78">
        <f>CA6</f>
        <v>0.52700000000000002</v>
      </c>
      <c r="CB8" s="79"/>
      <c r="CC8" s="79"/>
      <c r="CD8" s="79"/>
      <c r="CE8" s="80">
        <f>CE6</f>
        <v>0.52700000000000002</v>
      </c>
      <c r="CF8" s="78">
        <f>CF6</f>
        <v>0.55179999999999996</v>
      </c>
      <c r="CG8" s="79"/>
      <c r="CH8" s="79"/>
      <c r="CI8" s="79"/>
      <c r="CJ8" s="80">
        <f>CF8</f>
        <v>0.55179999999999996</v>
      </c>
      <c r="CK8" s="78">
        <f>CK6</f>
        <v>0.50197999999999998</v>
      </c>
      <c r="CL8" s="79"/>
      <c r="CM8" s="79"/>
      <c r="CN8" s="79"/>
      <c r="CO8" s="81">
        <f>CK8</f>
        <v>0.50197999999999998</v>
      </c>
      <c r="CP8" s="78">
        <f>CP6</f>
        <v>0.52700000000000002</v>
      </c>
      <c r="CQ8" s="79"/>
      <c r="CR8" s="79"/>
      <c r="CS8" s="79"/>
      <c r="CT8" s="80">
        <f>CT6</f>
        <v>0.52700000000000002</v>
      </c>
      <c r="CU8" s="78">
        <f>CU6</f>
        <v>0.52772371894954939</v>
      </c>
      <c r="CV8" s="79"/>
      <c r="CW8" s="79"/>
      <c r="CX8" s="79"/>
      <c r="CY8" s="80">
        <f>CY6</f>
        <v>0.52772371894954939</v>
      </c>
      <c r="CZ8" s="78">
        <f>CZ6</f>
        <v>0.50326992422596384</v>
      </c>
      <c r="DA8" s="79"/>
      <c r="DB8" s="79"/>
      <c r="DC8" s="79"/>
      <c r="DD8" s="80">
        <f>DD6</f>
        <v>0.50326992422596384</v>
      </c>
      <c r="DE8" s="78">
        <f>DE6</f>
        <v>0.55217751367313506</v>
      </c>
      <c r="DF8" s="79"/>
      <c r="DG8" s="79"/>
      <c r="DH8" s="79"/>
      <c r="DI8" s="80">
        <f>DI6</f>
        <v>0.55217751367313506</v>
      </c>
      <c r="DJ8" s="82">
        <f>DN8</f>
        <v>0.52769478527607372</v>
      </c>
      <c r="DK8" s="83"/>
      <c r="DL8" s="83"/>
      <c r="DM8" s="83"/>
      <c r="DN8" s="84">
        <f>DN6</f>
        <v>0.52769478527607372</v>
      </c>
      <c r="DO8" s="82">
        <f>DS8</f>
        <v>0.50324156441717793</v>
      </c>
      <c r="DP8" s="83"/>
      <c r="DQ8" s="83"/>
      <c r="DR8" s="83"/>
      <c r="DS8" s="84">
        <f>DS6</f>
        <v>0.50324156441717793</v>
      </c>
      <c r="DT8" s="85">
        <f>DX8</f>
        <v>0.5521480061349695</v>
      </c>
      <c r="DU8" s="83"/>
      <c r="DV8" s="83"/>
      <c r="DW8" s="83"/>
      <c r="DX8" s="84">
        <f>DX6</f>
        <v>0.5521480061349695</v>
      </c>
      <c r="DZ8" s="66" t="s">
        <v>44</v>
      </c>
      <c r="EA8" s="86">
        <f>('[2]Форма 3.1 (кварталы)'!$G$22+'[2]Форма 3.1 (кварталы)'!$H$22)/2</f>
        <v>0.50324156441717793</v>
      </c>
      <c r="EB8" s="86">
        <f>('[2]Форма 3.1 (кварталы)'!$I$22+'[2]Форма 3.1 (кварталы)'!$J$22)/2</f>
        <v>0.55214800613496928</v>
      </c>
      <c r="EC8" s="86">
        <f>'[2]Форма 3.1'!$V$22</f>
        <v>0.52769478527607361</v>
      </c>
    </row>
    <row r="9" spans="1:133">
      <c r="A9" s="87"/>
      <c r="B9" s="68" t="s">
        <v>45</v>
      </c>
      <c r="C9" s="68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3"/>
      <c r="AN9" s="71"/>
      <c r="AO9" s="71"/>
      <c r="AP9" s="71"/>
      <c r="AQ9" s="74"/>
      <c r="AR9" s="75"/>
      <c r="AS9" s="76"/>
      <c r="AT9" s="76"/>
      <c r="AU9" s="76"/>
      <c r="AV9" s="77"/>
      <c r="AW9" s="75"/>
      <c r="AX9" s="76"/>
      <c r="AY9" s="76"/>
      <c r="AZ9" s="76"/>
      <c r="BA9" s="77"/>
      <c r="BB9" s="75"/>
      <c r="BC9" s="76"/>
      <c r="BD9" s="76"/>
      <c r="BE9" s="76"/>
      <c r="BF9" s="77"/>
      <c r="BG9" s="78"/>
      <c r="BH9" s="79"/>
      <c r="BI9" s="79"/>
      <c r="BJ9" s="79"/>
      <c r="BK9" s="80"/>
      <c r="BL9" s="78"/>
      <c r="BM9" s="79"/>
      <c r="BN9" s="79"/>
      <c r="BO9" s="79"/>
      <c r="BP9" s="80"/>
      <c r="BQ9" s="78"/>
      <c r="BR9" s="79"/>
      <c r="BS9" s="79"/>
      <c r="BT9" s="79"/>
      <c r="BU9" s="80"/>
      <c r="BV9" s="78"/>
      <c r="BW9" s="79"/>
      <c r="BX9" s="79"/>
      <c r="BY9" s="79"/>
      <c r="BZ9" s="80"/>
      <c r="CA9" s="78"/>
      <c r="CB9" s="79"/>
      <c r="CC9" s="79"/>
      <c r="CD9" s="79"/>
      <c r="CE9" s="80"/>
      <c r="CF9" s="78"/>
      <c r="CG9" s="79"/>
      <c r="CH9" s="79"/>
      <c r="CI9" s="79"/>
      <c r="CJ9" s="80"/>
      <c r="CK9" s="78"/>
      <c r="CL9" s="79"/>
      <c r="CM9" s="79"/>
      <c r="CN9" s="79"/>
      <c r="CO9" s="81"/>
      <c r="CP9" s="78"/>
      <c r="CQ9" s="79"/>
      <c r="CR9" s="79"/>
      <c r="CS9" s="79"/>
      <c r="CT9" s="80"/>
      <c r="CU9" s="78"/>
      <c r="CV9" s="79"/>
      <c r="CW9" s="79"/>
      <c r="CX9" s="79"/>
      <c r="CY9" s="80"/>
      <c r="CZ9" s="78"/>
      <c r="DA9" s="79"/>
      <c r="DB9" s="79"/>
      <c r="DC9" s="79"/>
      <c r="DD9" s="80"/>
      <c r="DE9" s="78"/>
      <c r="DF9" s="79"/>
      <c r="DG9" s="79"/>
      <c r="DH9" s="79"/>
      <c r="DI9" s="80"/>
      <c r="DJ9" s="82"/>
      <c r="DK9" s="83"/>
      <c r="DL9" s="83"/>
      <c r="DM9" s="83"/>
      <c r="DN9" s="84"/>
      <c r="DO9" s="82"/>
      <c r="DP9" s="83"/>
      <c r="DQ9" s="83"/>
      <c r="DR9" s="83"/>
      <c r="DS9" s="84"/>
      <c r="DT9" s="85"/>
      <c r="DU9" s="83"/>
      <c r="DV9" s="83"/>
      <c r="DW9" s="83"/>
      <c r="DX9" s="84"/>
      <c r="DZ9" s="66" t="s">
        <v>46</v>
      </c>
      <c r="EA9" s="66">
        <f>EA7/EA8</f>
        <v>1.304</v>
      </c>
      <c r="EB9" s="66">
        <f>EB7/EB8</f>
        <v>1.3039999999999998</v>
      </c>
      <c r="EC9" s="66">
        <f>EC7/EC8</f>
        <v>2.6080000000000001</v>
      </c>
    </row>
    <row r="10" spans="1:133">
      <c r="A10" s="87"/>
      <c r="B10" s="68" t="s">
        <v>47</v>
      </c>
      <c r="C10" s="68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3"/>
      <c r="AN10" s="71"/>
      <c r="AO10" s="71"/>
      <c r="AP10" s="71"/>
      <c r="AQ10" s="74"/>
      <c r="AR10" s="75"/>
      <c r="AS10" s="76"/>
      <c r="AT10" s="76"/>
      <c r="AU10" s="76"/>
      <c r="AV10" s="77"/>
      <c r="AW10" s="75"/>
      <c r="AX10" s="76"/>
      <c r="AY10" s="76"/>
      <c r="AZ10" s="76"/>
      <c r="BA10" s="77"/>
      <c r="BB10" s="75"/>
      <c r="BC10" s="76"/>
      <c r="BD10" s="76"/>
      <c r="BE10" s="76"/>
      <c r="BF10" s="77"/>
      <c r="BG10" s="78"/>
      <c r="BH10" s="79"/>
      <c r="BI10" s="79"/>
      <c r="BJ10" s="79"/>
      <c r="BK10" s="80"/>
      <c r="BL10" s="78"/>
      <c r="BM10" s="79"/>
      <c r="BN10" s="79"/>
      <c r="BO10" s="79"/>
      <c r="BP10" s="80"/>
      <c r="BQ10" s="78"/>
      <c r="BR10" s="79"/>
      <c r="BS10" s="79"/>
      <c r="BT10" s="79"/>
      <c r="BU10" s="80"/>
      <c r="BV10" s="78"/>
      <c r="BW10" s="79"/>
      <c r="BX10" s="79"/>
      <c r="BY10" s="79"/>
      <c r="BZ10" s="80"/>
      <c r="CA10" s="78"/>
      <c r="CB10" s="79"/>
      <c r="CC10" s="79"/>
      <c r="CD10" s="79"/>
      <c r="CE10" s="80"/>
      <c r="CF10" s="78"/>
      <c r="CG10" s="79"/>
      <c r="CH10" s="79"/>
      <c r="CI10" s="79"/>
      <c r="CJ10" s="80"/>
      <c r="CK10" s="78"/>
      <c r="CL10" s="79"/>
      <c r="CM10" s="79"/>
      <c r="CN10" s="79"/>
      <c r="CO10" s="81"/>
      <c r="CP10" s="78"/>
      <c r="CQ10" s="79"/>
      <c r="CR10" s="79"/>
      <c r="CS10" s="79"/>
      <c r="CT10" s="80"/>
      <c r="CU10" s="78"/>
      <c r="CV10" s="79"/>
      <c r="CW10" s="79"/>
      <c r="CX10" s="79"/>
      <c r="CY10" s="80"/>
      <c r="CZ10" s="78"/>
      <c r="DA10" s="79"/>
      <c r="DB10" s="79"/>
      <c r="DC10" s="79"/>
      <c r="DD10" s="80"/>
      <c r="DE10" s="78"/>
      <c r="DF10" s="79"/>
      <c r="DG10" s="79"/>
      <c r="DH10" s="79"/>
      <c r="DI10" s="80"/>
      <c r="DJ10" s="82"/>
      <c r="DK10" s="83"/>
      <c r="DL10" s="83"/>
      <c r="DM10" s="83"/>
      <c r="DN10" s="84"/>
      <c r="DO10" s="82"/>
      <c r="DP10" s="83"/>
      <c r="DQ10" s="83"/>
      <c r="DR10" s="83"/>
      <c r="DS10" s="84"/>
      <c r="DT10" s="85"/>
      <c r="DU10" s="83"/>
      <c r="DV10" s="83"/>
      <c r="DW10" s="83"/>
      <c r="DX10" s="84"/>
    </row>
    <row r="11" spans="1:133">
      <c r="A11" s="87">
        <v>2</v>
      </c>
      <c r="B11" s="68" t="s">
        <v>48</v>
      </c>
      <c r="C11" s="68"/>
      <c r="D11" s="71">
        <v>7.4999999999999997E-2</v>
      </c>
      <c r="E11" s="71"/>
      <c r="F11" s="71"/>
      <c r="G11" s="69"/>
      <c r="H11" s="71">
        <v>7.4999999999999997E-2</v>
      </c>
      <c r="I11" s="71">
        <f>M11</f>
        <v>8.4699999999999998E-2</v>
      </c>
      <c r="J11" s="71"/>
      <c r="K11" s="71"/>
      <c r="L11" s="71"/>
      <c r="M11" s="71">
        <f>'[1]1.1.2.'!F14</f>
        <v>8.4699999999999998E-2</v>
      </c>
      <c r="N11" s="71" t="e">
        <f>#REF!</f>
        <v>#REF!</v>
      </c>
      <c r="O11" s="71"/>
      <c r="P11" s="71"/>
      <c r="Q11" s="71"/>
      <c r="R11" s="71" t="e">
        <f>N11</f>
        <v>#REF!</v>
      </c>
      <c r="S11" s="71" t="e">
        <f>N11</f>
        <v>#REF!</v>
      </c>
      <c r="T11" s="71"/>
      <c r="U11" s="71"/>
      <c r="V11" s="71"/>
      <c r="W11" s="71" t="e">
        <f>S11</f>
        <v>#REF!</v>
      </c>
      <c r="X11" s="71">
        <f>AB11</f>
        <v>7.6499999999999999E-2</v>
      </c>
      <c r="Y11" s="71"/>
      <c r="Z11" s="71"/>
      <c r="AA11" s="71"/>
      <c r="AB11" s="71">
        <v>7.6499999999999999E-2</v>
      </c>
      <c r="AC11" s="71">
        <v>8.0299999999999996E-2</v>
      </c>
      <c r="AD11" s="71"/>
      <c r="AE11" s="71"/>
      <c r="AF11" s="71"/>
      <c r="AG11" s="71">
        <f>AC11</f>
        <v>8.0299999999999996E-2</v>
      </c>
      <c r="AH11" s="71">
        <f>AL11</f>
        <v>6.1899999999999997E-2</v>
      </c>
      <c r="AI11" s="71"/>
      <c r="AJ11" s="71"/>
      <c r="AK11" s="71"/>
      <c r="AL11" s="72">
        <f>'[1]1.1.2.'!I14</f>
        <v>6.1899999999999997E-2</v>
      </c>
      <c r="AM11" s="73">
        <f t="shared" ref="AM11" si="0">AQ11</f>
        <v>7.2999999999999995E-2</v>
      </c>
      <c r="AN11" s="71"/>
      <c r="AO11" s="71"/>
      <c r="AP11" s="71"/>
      <c r="AQ11" s="74">
        <f>'[1]1.1.2.'!J14</f>
        <v>7.2999999999999995E-2</v>
      </c>
      <c r="AR11" s="75">
        <f>AV11</f>
        <v>6.1769030801759876E-2</v>
      </c>
      <c r="AS11" s="76"/>
      <c r="AT11" s="76"/>
      <c r="AU11" s="76"/>
      <c r="AV11" s="77">
        <f>'[1] 1.4.'!AV15/'[1]1.6.'!Q160*1000</f>
        <v>6.1769030801759876E-2</v>
      </c>
      <c r="AW11" s="75">
        <f>BA11</f>
        <v>6.5045667506160518E-2</v>
      </c>
      <c r="AX11" s="76"/>
      <c r="AY11" s="76"/>
      <c r="AZ11" s="76"/>
      <c r="BA11" s="77">
        <f>'[1] 1.4.'!BA15/'[1]1.6.'!Q172*1000</f>
        <v>6.5045667506160518E-2</v>
      </c>
      <c r="BB11" s="75">
        <f>BF11</f>
        <v>5.8492394097359221E-2</v>
      </c>
      <c r="BC11" s="76"/>
      <c r="BD11" s="76"/>
      <c r="BE11" s="76"/>
      <c r="BF11" s="77">
        <f>'[1] 1.4.'!BF15/'[1]1.6.'!Q185*1000</f>
        <v>5.8492394097359221E-2</v>
      </c>
      <c r="BG11" s="78">
        <f>BK11</f>
        <v>6.1769037703978798E-2</v>
      </c>
      <c r="BH11" s="79"/>
      <c r="BI11" s="79"/>
      <c r="BJ11" s="79"/>
      <c r="BK11" s="80">
        <f>'[1] 1.4.'!BK15/'[1]1.6.'!Q250*1000</f>
        <v>6.1769037703978798E-2</v>
      </c>
      <c r="BL11" s="78">
        <f>BP11</f>
        <v>6.5048854797475561E-2</v>
      </c>
      <c r="BM11" s="79"/>
      <c r="BN11" s="79"/>
      <c r="BO11" s="79"/>
      <c r="BP11" s="80">
        <f>'[1] 1.4.'!BP15/'[1]1.6.'!Q263*1000</f>
        <v>6.5048854797475561E-2</v>
      </c>
      <c r="BQ11" s="78">
        <f>BU11</f>
        <v>5.8489220610482028E-2</v>
      </c>
      <c r="BR11" s="79"/>
      <c r="BS11" s="79"/>
      <c r="BT11" s="79"/>
      <c r="BU11" s="80">
        <f>'[1] 1.4.'!BU15/'[1]1.6.'!Q276*1000</f>
        <v>5.8489220610482028E-2</v>
      </c>
      <c r="BV11" s="78">
        <f>'[1] 1.4.'!BV15/'[1]1.6.'!Q289*1000</f>
        <v>7.575760450613396E-2</v>
      </c>
      <c r="BW11" s="79"/>
      <c r="BX11" s="79"/>
      <c r="BY11" s="79"/>
      <c r="BZ11" s="89">
        <f>BV11</f>
        <v>7.575760450613396E-2</v>
      </c>
      <c r="CA11" s="90">
        <f>'[1] 1.4.'!CA15/'[1]1.6.'!Q250*1000</f>
        <v>6.6815358091822263E-2</v>
      </c>
      <c r="CB11" s="79"/>
      <c r="CC11" s="79"/>
      <c r="CD11" s="79"/>
      <c r="CE11" s="80">
        <f>CA11</f>
        <v>6.6815358091822263E-2</v>
      </c>
      <c r="CF11" s="78">
        <v>6.9967000000000001E-2</v>
      </c>
      <c r="CG11" s="79"/>
      <c r="CH11" s="79"/>
      <c r="CI11" s="79"/>
      <c r="CJ11" s="80">
        <f>CF11</f>
        <v>6.9967000000000001E-2</v>
      </c>
      <c r="CK11" s="78">
        <f>'[1] 1.4.'!CK15/1304*1000</f>
        <v>6.3025153374233131E-2</v>
      </c>
      <c r="CL11" s="79"/>
      <c r="CM11" s="79"/>
      <c r="CN11" s="79"/>
      <c r="CO11" s="81">
        <f>CK11</f>
        <v>6.3025153374233131E-2</v>
      </c>
      <c r="CP11" s="90">
        <f>CT11</f>
        <v>7.3761712868169613E-2</v>
      </c>
      <c r="CQ11" s="79"/>
      <c r="CR11" s="79"/>
      <c r="CS11" s="79"/>
      <c r="CT11" s="80">
        <f>'[1] 1.4.'!CT15/'[1]1.6.'!Q354*1000</f>
        <v>7.3761712868169613E-2</v>
      </c>
      <c r="CU11" s="90">
        <f>CY11</f>
        <v>7.1189869406915657E-2</v>
      </c>
      <c r="CV11" s="79"/>
      <c r="CW11" s="79"/>
      <c r="CX11" s="79"/>
      <c r="CY11" s="80">
        <f>'[1] 1.4.'!CY15/'[1]1.6.'!Q367*1000</f>
        <v>7.1189869406915657E-2</v>
      </c>
      <c r="CZ11" s="90">
        <f>DD11</f>
        <v>6.7890992219325388E-2</v>
      </c>
      <c r="DA11" s="79"/>
      <c r="DB11" s="79"/>
      <c r="DC11" s="79"/>
      <c r="DD11" s="80">
        <f>'[1] 1.4.'!DD15/'[1]1.6.'!Q380*1000</f>
        <v>6.7890992219325388E-2</v>
      </c>
      <c r="DE11" s="90">
        <f>DI11</f>
        <v>7.4488746594505911E-2</v>
      </c>
      <c r="DF11" s="79"/>
      <c r="DG11" s="79"/>
      <c r="DH11" s="79"/>
      <c r="DI11" s="80">
        <f>'[1] 1.4.'!DI15/'[1]1.6.'!Q392*1000</f>
        <v>7.4488746594505911E-2</v>
      </c>
      <c r="DJ11" s="91">
        <f>DN11</f>
        <v>7.1186026533742328E-2</v>
      </c>
      <c r="DK11" s="83"/>
      <c r="DL11" s="83"/>
      <c r="DM11" s="83"/>
      <c r="DN11" s="84">
        <f>'[1] 1.4.'!DN15/' 1.5.'!EC9</f>
        <v>7.1186026533742328E-2</v>
      </c>
      <c r="DO11" s="91">
        <f>DS11</f>
        <v>6.788736295737878E-2</v>
      </c>
      <c r="DP11" s="83"/>
      <c r="DQ11" s="83"/>
      <c r="DR11" s="83"/>
      <c r="DS11" s="84">
        <f>'[1] 1.4.'!DS15/' 1.5.'!EA9</f>
        <v>6.788736295737878E-2</v>
      </c>
      <c r="DT11" s="92">
        <f>DX11</f>
        <v>7.4484690110105889E-2</v>
      </c>
      <c r="DU11" s="83"/>
      <c r="DV11" s="83"/>
      <c r="DW11" s="83"/>
      <c r="DX11" s="84">
        <f>'[1] 1.4.'!DX15/' 1.5.'!EB9</f>
        <v>7.4484690110105889E-2</v>
      </c>
    </row>
    <row r="12" spans="1:133" ht="14.4">
      <c r="A12" s="87"/>
      <c r="B12" s="68" t="s">
        <v>49</v>
      </c>
      <c r="C12" s="68"/>
      <c r="D12" s="93">
        <v>0.16</v>
      </c>
      <c r="E12" s="93"/>
      <c r="F12" s="93"/>
      <c r="G12" s="93"/>
      <c r="H12" s="93">
        <v>0.16</v>
      </c>
      <c r="I12" s="94">
        <f>(' 1.5.'!I11/' 1.5.'!I8)</f>
        <v>0.15951035781544254</v>
      </c>
      <c r="J12" s="93"/>
      <c r="K12" s="93"/>
      <c r="L12" s="93"/>
      <c r="M12" s="93">
        <f>I12</f>
        <v>0.15951035781544254</v>
      </c>
      <c r="N12" s="93" t="e">
        <f>N11/N6</f>
        <v>#REF!</v>
      </c>
      <c r="O12" s="93"/>
      <c r="P12" s="93"/>
      <c r="Q12" s="93"/>
      <c r="R12" s="93" t="e">
        <f>N12</f>
        <v>#REF!</v>
      </c>
      <c r="S12" s="93" t="e">
        <f>S11/S6</f>
        <v>#REF!</v>
      </c>
      <c r="T12" s="93"/>
      <c r="U12" s="93"/>
      <c r="V12" s="93"/>
      <c r="W12" s="93" t="e">
        <f>S12</f>
        <v>#REF!</v>
      </c>
      <c r="X12" s="93">
        <v>0.15959999999999999</v>
      </c>
      <c r="Y12" s="93"/>
      <c r="Z12" s="93"/>
      <c r="AA12" s="93"/>
      <c r="AB12" s="93">
        <v>0.15959999999999999</v>
      </c>
      <c r="AC12" s="95">
        <f>AC11/AC8</f>
        <v>0.15782651465791642</v>
      </c>
      <c r="AD12" s="95"/>
      <c r="AE12" s="95"/>
      <c r="AF12" s="95"/>
      <c r="AG12" s="95">
        <f>AC12</f>
        <v>0.15782651465791642</v>
      </c>
      <c r="AH12" s="95">
        <f>AL12</f>
        <v>0.1268</v>
      </c>
      <c r="AI12" s="95"/>
      <c r="AJ12" s="95"/>
      <c r="AK12" s="95"/>
      <c r="AL12" s="96">
        <v>0.1268</v>
      </c>
      <c r="AM12" s="73">
        <f>AQ12</f>
        <v>0.13493530499075784</v>
      </c>
      <c r="AN12" s="95"/>
      <c r="AO12" s="95"/>
      <c r="AP12" s="95"/>
      <c r="AQ12" s="97">
        <f>AQ11/AQ6</f>
        <v>0.13493530499075784</v>
      </c>
      <c r="AR12" s="75">
        <f>AV12</f>
        <v>12.679998583106695</v>
      </c>
      <c r="AS12" s="76"/>
      <c r="AT12" s="76"/>
      <c r="AU12" s="76"/>
      <c r="AV12" s="77">
        <f>AV11/AV6*100</f>
        <v>12.679998583106695</v>
      </c>
      <c r="AW12" s="75">
        <f>BA12</f>
        <v>12.680004245859161</v>
      </c>
      <c r="AX12" s="76"/>
      <c r="AY12" s="76"/>
      <c r="AZ12" s="76"/>
      <c r="BA12" s="77">
        <f>BA11/BA6*100</f>
        <v>12.680004245859161</v>
      </c>
      <c r="BB12" s="75">
        <f>BF12</f>
        <v>12.67999228592614</v>
      </c>
      <c r="BC12" s="76"/>
      <c r="BD12" s="76"/>
      <c r="BE12" s="76"/>
      <c r="BF12" s="77">
        <f>BF11/BF6*100</f>
        <v>12.67999228592614</v>
      </c>
      <c r="BG12" s="78">
        <f>BK12</f>
        <v>12.68</v>
      </c>
      <c r="BH12" s="79"/>
      <c r="BI12" s="79"/>
      <c r="BJ12" s="79"/>
      <c r="BK12" s="80">
        <f>BK11/BK6*100</f>
        <v>12.68</v>
      </c>
      <c r="BL12" s="78">
        <f>BP12</f>
        <v>12.636249545614358</v>
      </c>
      <c r="BM12" s="79"/>
      <c r="BN12" s="79"/>
      <c r="BO12" s="79"/>
      <c r="BP12" s="80">
        <f>BP11/BP6*100</f>
        <v>12.636249545614358</v>
      </c>
      <c r="BQ12" s="78">
        <f>BU12</f>
        <v>12.729014318641941</v>
      </c>
      <c r="BR12" s="79"/>
      <c r="BS12" s="79"/>
      <c r="BT12" s="79"/>
      <c r="BU12" s="80">
        <f>BU11/BU6*100</f>
        <v>12.729014318641941</v>
      </c>
      <c r="BV12" s="78">
        <f>BV11/BV8*100</f>
        <v>14.03607113627063</v>
      </c>
      <c r="BW12" s="79"/>
      <c r="BX12" s="79"/>
      <c r="BY12" s="79"/>
      <c r="BZ12" s="80">
        <f>BZ11/BZ6*100</f>
        <v>14.03607113627063</v>
      </c>
      <c r="CA12" s="98">
        <v>12.68</v>
      </c>
      <c r="CB12" s="79"/>
      <c r="CC12" s="79"/>
      <c r="CD12" s="79"/>
      <c r="CE12" s="80">
        <v>12.68</v>
      </c>
      <c r="CF12" s="78">
        <f>CF11/CF8*100</f>
        <v>12.679775280898879</v>
      </c>
      <c r="CG12" s="79"/>
      <c r="CH12" s="79"/>
      <c r="CI12" s="79"/>
      <c r="CJ12" s="80">
        <f>CJ11/CJ6*100</f>
        <v>12.679775280898879</v>
      </c>
      <c r="CK12" s="78">
        <f>CK11/CK8*100</f>
        <v>12.55531164074926</v>
      </c>
      <c r="CL12" s="79"/>
      <c r="CM12" s="79"/>
      <c r="CN12" s="79"/>
      <c r="CO12" s="81">
        <f>CO11/CO6*100</f>
        <v>12.55531164074926</v>
      </c>
      <c r="CP12" s="98">
        <f>CT12</f>
        <v>13.996529956009413</v>
      </c>
      <c r="CQ12" s="79"/>
      <c r="CR12" s="79"/>
      <c r="CS12" s="79"/>
      <c r="CT12" s="80">
        <f>CT11/CT6*100</f>
        <v>13.996529956009413</v>
      </c>
      <c r="CU12" s="98">
        <f>CY12</f>
        <v>13.489988577474085</v>
      </c>
      <c r="CV12" s="79"/>
      <c r="CW12" s="79"/>
      <c r="CX12" s="79"/>
      <c r="CY12" s="80">
        <f>CY11/CY6*100</f>
        <v>13.489988577474085</v>
      </c>
      <c r="CZ12" s="98">
        <f>DD12</f>
        <v>13.489976044911224</v>
      </c>
      <c r="DA12" s="79"/>
      <c r="DB12" s="79"/>
      <c r="DC12" s="79"/>
      <c r="DD12" s="80">
        <f>DD11/DD8*100</f>
        <v>13.489976044911224</v>
      </c>
      <c r="DE12" s="98">
        <f>DI12</f>
        <v>13.489999999999998</v>
      </c>
      <c r="DF12" s="79"/>
      <c r="DG12" s="79"/>
      <c r="DH12" s="79"/>
      <c r="DI12" s="80">
        <f>DI11/DI8*100</f>
        <v>13.489999999999998</v>
      </c>
      <c r="DJ12" s="99">
        <f>DJ11/DJ6*100</f>
        <v>13.489999999999997</v>
      </c>
      <c r="DK12" s="83"/>
      <c r="DL12" s="83"/>
      <c r="DM12" s="83"/>
      <c r="DN12" s="84">
        <f>DN11/DN6*100</f>
        <v>13.489999999999997</v>
      </c>
      <c r="DO12" s="99">
        <f>DO11/DO6*100</f>
        <v>13.490015085697774</v>
      </c>
      <c r="DP12" s="83"/>
      <c r="DQ12" s="83"/>
      <c r="DR12" s="83"/>
      <c r="DS12" s="84">
        <f>DS11/DS6*100</f>
        <v>13.490015085697774</v>
      </c>
      <c r="DT12" s="100">
        <f>DT11/DT6*100</f>
        <v>13.489986250516047</v>
      </c>
      <c r="DU12" s="83"/>
      <c r="DV12" s="83"/>
      <c r="DW12" s="83"/>
      <c r="DX12" s="84">
        <f>DX11/DX6*100</f>
        <v>13.489986250516047</v>
      </c>
    </row>
    <row r="13" spans="1:133" ht="42" customHeight="1">
      <c r="A13" s="87">
        <v>3</v>
      </c>
      <c r="B13" s="101" t="s">
        <v>50</v>
      </c>
      <c r="C13" s="101"/>
      <c r="D13" s="71">
        <v>0</v>
      </c>
      <c r="E13" s="71"/>
      <c r="F13" s="71"/>
      <c r="G13" s="71"/>
      <c r="H13" s="71">
        <v>0</v>
      </c>
      <c r="I13" s="69">
        <v>0</v>
      </c>
      <c r="J13" s="70"/>
      <c r="K13" s="70"/>
      <c r="L13" s="70"/>
      <c r="M13" s="69">
        <f>I13</f>
        <v>0</v>
      </c>
      <c r="N13" s="69" t="e">
        <f>#REF!</f>
        <v>#REF!</v>
      </c>
      <c r="O13" s="70"/>
      <c r="P13" s="70"/>
      <c r="Q13" s="70"/>
      <c r="R13" s="69" t="e">
        <f>N13</f>
        <v>#REF!</v>
      </c>
      <c r="S13" s="69" t="e">
        <f>N13</f>
        <v>#REF!</v>
      </c>
      <c r="T13" s="70"/>
      <c r="U13" s="70"/>
      <c r="V13" s="70"/>
      <c r="W13" s="69" t="e">
        <f>S13</f>
        <v>#REF!</v>
      </c>
      <c r="X13" s="71">
        <v>0</v>
      </c>
      <c r="Y13" s="70"/>
      <c r="Z13" s="70"/>
      <c r="AA13" s="70"/>
      <c r="AB13" s="69">
        <v>0</v>
      </c>
      <c r="AC13" s="71">
        <v>0</v>
      </c>
      <c r="AD13" s="71"/>
      <c r="AE13" s="71"/>
      <c r="AF13" s="71"/>
      <c r="AG13" s="71">
        <f>AC13</f>
        <v>0</v>
      </c>
      <c r="AH13" s="71">
        <f>AC13</f>
        <v>0</v>
      </c>
      <c r="AI13" s="71"/>
      <c r="AJ13" s="71"/>
      <c r="AK13" s="71"/>
      <c r="AL13" s="72">
        <f>AH13</f>
        <v>0</v>
      </c>
      <c r="AM13" s="73">
        <f>AH13</f>
        <v>0</v>
      </c>
      <c r="AN13" s="71"/>
      <c r="AO13" s="71"/>
      <c r="AP13" s="71"/>
      <c r="AQ13" s="74">
        <f>AM13</f>
        <v>0</v>
      </c>
      <c r="AR13" s="75"/>
      <c r="AS13" s="76"/>
      <c r="AT13" s="76"/>
      <c r="AU13" s="76"/>
      <c r="AV13" s="77"/>
      <c r="AW13" s="75"/>
      <c r="AX13" s="76"/>
      <c r="AY13" s="76"/>
      <c r="AZ13" s="76"/>
      <c r="BA13" s="77"/>
      <c r="BB13" s="75"/>
      <c r="BC13" s="76"/>
      <c r="BD13" s="76"/>
      <c r="BE13" s="76"/>
      <c r="BF13" s="77"/>
      <c r="BG13" s="78"/>
      <c r="BH13" s="79"/>
      <c r="BI13" s="79"/>
      <c r="BJ13" s="79"/>
      <c r="BK13" s="80"/>
      <c r="BL13" s="78"/>
      <c r="BM13" s="79"/>
      <c r="BN13" s="79"/>
      <c r="BO13" s="79"/>
      <c r="BP13" s="80"/>
      <c r="BQ13" s="78"/>
      <c r="BR13" s="79"/>
      <c r="BS13" s="79"/>
      <c r="BT13" s="79"/>
      <c r="BU13" s="80"/>
      <c r="BV13" s="78"/>
      <c r="BW13" s="79"/>
      <c r="BX13" s="79"/>
      <c r="BY13" s="79"/>
      <c r="BZ13" s="80"/>
      <c r="CA13" s="78"/>
      <c r="CB13" s="79"/>
      <c r="CC13" s="79"/>
      <c r="CD13" s="79"/>
      <c r="CE13" s="80"/>
      <c r="CF13" s="78"/>
      <c r="CG13" s="79"/>
      <c r="CH13" s="79"/>
      <c r="CI13" s="79"/>
      <c r="CJ13" s="80"/>
      <c r="CK13" s="78"/>
      <c r="CL13" s="79"/>
      <c r="CM13" s="79"/>
      <c r="CN13" s="79"/>
      <c r="CO13" s="81"/>
      <c r="CP13" s="78"/>
      <c r="CQ13" s="79"/>
      <c r="CR13" s="79"/>
      <c r="CS13" s="79"/>
      <c r="CT13" s="80"/>
      <c r="CU13" s="78"/>
      <c r="CV13" s="79"/>
      <c r="CW13" s="79"/>
      <c r="CX13" s="79"/>
      <c r="CY13" s="80"/>
      <c r="CZ13" s="78"/>
      <c r="DA13" s="79"/>
      <c r="DB13" s="79"/>
      <c r="DC13" s="79"/>
      <c r="DD13" s="80"/>
      <c r="DE13" s="78"/>
      <c r="DF13" s="79"/>
      <c r="DG13" s="79"/>
      <c r="DH13" s="79"/>
      <c r="DI13" s="80"/>
      <c r="DJ13" s="82"/>
      <c r="DK13" s="83"/>
      <c r="DL13" s="83"/>
      <c r="DM13" s="83"/>
      <c r="DN13" s="84"/>
      <c r="DO13" s="82"/>
      <c r="DP13" s="83"/>
      <c r="DQ13" s="83"/>
      <c r="DR13" s="83"/>
      <c r="DS13" s="84"/>
      <c r="DT13" s="85"/>
      <c r="DU13" s="83"/>
      <c r="DV13" s="83"/>
      <c r="DW13" s="83"/>
      <c r="DX13" s="84"/>
    </row>
    <row r="14" spans="1:133" ht="27.75" customHeight="1">
      <c r="A14" s="87">
        <v>4</v>
      </c>
      <c r="B14" s="101" t="s">
        <v>51</v>
      </c>
      <c r="C14" s="101"/>
      <c r="D14" s="102">
        <v>0.39600000000000002</v>
      </c>
      <c r="E14" s="70"/>
      <c r="F14" s="70"/>
      <c r="G14" s="69"/>
      <c r="H14" s="71">
        <v>0.39600000000000002</v>
      </c>
      <c r="I14" s="71">
        <f>M14</f>
        <v>0.44630000000000003</v>
      </c>
      <c r="J14" s="70"/>
      <c r="K14" s="70"/>
      <c r="L14" s="69"/>
      <c r="M14" s="103">
        <f>M8-M11</f>
        <v>0.44630000000000003</v>
      </c>
      <c r="N14" s="104" t="e">
        <f>N6-N11-N13</f>
        <v>#REF!</v>
      </c>
      <c r="O14" s="70"/>
      <c r="P14" s="70"/>
      <c r="Q14" s="69"/>
      <c r="R14" s="105" t="e">
        <f>N14</f>
        <v>#REF!</v>
      </c>
      <c r="S14" s="104" t="e">
        <f>S6-S11-S13</f>
        <v>#REF!</v>
      </c>
      <c r="T14" s="70"/>
      <c r="U14" s="70"/>
      <c r="V14" s="69"/>
      <c r="W14" s="105" t="e">
        <f>S14</f>
        <v>#REF!</v>
      </c>
      <c r="X14" s="71">
        <f>AB14</f>
        <v>0.40809999999999996</v>
      </c>
      <c r="Y14" s="70"/>
      <c r="Z14" s="70"/>
      <c r="AA14" s="69"/>
      <c r="AB14" s="106">
        <f>AB8-AB11</f>
        <v>0.40809999999999996</v>
      </c>
      <c r="AC14" s="71">
        <f>AG14</f>
        <v>0.42846482593091617</v>
      </c>
      <c r="AD14" s="71"/>
      <c r="AE14" s="71"/>
      <c r="AF14" s="71"/>
      <c r="AG14" s="106">
        <f>'[1]1.6.'!J106</f>
        <v>0.42846482593091617</v>
      </c>
      <c r="AH14" s="71">
        <f>AH6-AH11-AH13</f>
        <v>0.42523699999999998</v>
      </c>
      <c r="AI14" s="71"/>
      <c r="AJ14" s="71"/>
      <c r="AK14" s="71"/>
      <c r="AL14" s="107">
        <f>AH14</f>
        <v>0.42523699999999998</v>
      </c>
      <c r="AM14" s="73">
        <f>AM8-AM11</f>
        <v>0.46800000000000003</v>
      </c>
      <c r="AN14" s="71"/>
      <c r="AO14" s="71"/>
      <c r="AP14" s="71"/>
      <c r="AQ14" s="108">
        <f>AM14</f>
        <v>0.46800000000000003</v>
      </c>
      <c r="AR14" s="75">
        <f>AV14</f>
        <v>0.42536849052299408</v>
      </c>
      <c r="AS14" s="76"/>
      <c r="AT14" s="76"/>
      <c r="AU14" s="76"/>
      <c r="AV14" s="77">
        <f>AV6-AV11</f>
        <v>0.42536849052299408</v>
      </c>
      <c r="AW14" s="75">
        <f>BA14</f>
        <v>0.44793261108867605</v>
      </c>
      <c r="AX14" s="76"/>
      <c r="AY14" s="76"/>
      <c r="AZ14" s="76"/>
      <c r="BA14" s="77">
        <f>BA6-BA11</f>
        <v>0.44793261108867605</v>
      </c>
      <c r="BB14" s="75">
        <f>BF14</f>
        <v>0.40280436995731206</v>
      </c>
      <c r="BC14" s="76"/>
      <c r="BD14" s="76"/>
      <c r="BE14" s="76"/>
      <c r="BF14" s="77">
        <f>BF6-BF11</f>
        <v>0.40280436995731206</v>
      </c>
      <c r="BG14" s="78">
        <f>BK14</f>
        <v>0.42536848362077517</v>
      </c>
      <c r="BH14" s="79"/>
      <c r="BI14" s="79"/>
      <c r="BJ14" s="79"/>
      <c r="BK14" s="80">
        <f>BK6-BK11</f>
        <v>0.42536848362077517</v>
      </c>
      <c r="BL14" s="78">
        <f>BP14</f>
        <v>0.44973090293571949</v>
      </c>
      <c r="BM14" s="79"/>
      <c r="BN14" s="79"/>
      <c r="BO14" s="79"/>
      <c r="BP14" s="80">
        <f>BP6-BP11</f>
        <v>0.44973090293571949</v>
      </c>
      <c r="BQ14" s="78">
        <f>BU14</f>
        <v>0.40100606430583075</v>
      </c>
      <c r="BR14" s="79"/>
      <c r="BS14" s="79"/>
      <c r="BT14" s="79"/>
      <c r="BU14" s="80">
        <f>BU6-BU11</f>
        <v>0.40100606430583075</v>
      </c>
      <c r="BV14" s="78">
        <f>BZ14</f>
        <v>0.46397750919223307</v>
      </c>
      <c r="BW14" s="79"/>
      <c r="BX14" s="79"/>
      <c r="BY14" s="79"/>
      <c r="BZ14" s="80">
        <f>BZ6-BZ11</f>
        <v>0.46397750919223307</v>
      </c>
      <c r="CA14" s="78">
        <f>CA6-CA11</f>
        <v>0.46018464190817776</v>
      </c>
      <c r="CB14" s="79"/>
      <c r="CC14" s="79"/>
      <c r="CD14" s="79"/>
      <c r="CE14" s="80">
        <f>CE6-CE11</f>
        <v>0.46018464190817776</v>
      </c>
      <c r="CF14" s="78">
        <f>CF6-CF11</f>
        <v>0.48183299999999996</v>
      </c>
      <c r="CG14" s="79"/>
      <c r="CH14" s="79"/>
      <c r="CI14" s="79"/>
      <c r="CJ14" s="80">
        <f>CJ6-CJ11</f>
        <v>0.48183299999999996</v>
      </c>
      <c r="CK14" s="78">
        <f>CK6-CK11</f>
        <v>0.43895484662576684</v>
      </c>
      <c r="CL14" s="79"/>
      <c r="CM14" s="79"/>
      <c r="CN14" s="79"/>
      <c r="CO14" s="81">
        <f>CO6-CO11</f>
        <v>0.43895484662576684</v>
      </c>
      <c r="CP14" s="78">
        <f>CP6-CP11</f>
        <v>0.4532382871318304</v>
      </c>
      <c r="CQ14" s="79"/>
      <c r="CR14" s="79"/>
      <c r="CS14" s="79"/>
      <c r="CT14" s="80">
        <f>CT6-CT11</f>
        <v>0.4532382871318304</v>
      </c>
      <c r="CU14" s="78">
        <f>CU6-CU11</f>
        <v>0.45653384954263376</v>
      </c>
      <c r="CV14" s="79"/>
      <c r="CW14" s="79"/>
      <c r="CX14" s="79"/>
      <c r="CY14" s="80">
        <f>CY6-CY11</f>
        <v>0.45653384954263376</v>
      </c>
      <c r="CZ14" s="78">
        <f>CZ6-CZ11</f>
        <v>0.43537893200663846</v>
      </c>
      <c r="DA14" s="79"/>
      <c r="DB14" s="79"/>
      <c r="DC14" s="79"/>
      <c r="DD14" s="80">
        <f>DD6-DD11</f>
        <v>0.43537893200663846</v>
      </c>
      <c r="DE14" s="78">
        <f>DE6-DE11</f>
        <v>0.47768876707862917</v>
      </c>
      <c r="DF14" s="79"/>
      <c r="DG14" s="79"/>
      <c r="DH14" s="79"/>
      <c r="DI14" s="80">
        <f>DI6-DI11</f>
        <v>0.47768876707862917</v>
      </c>
      <c r="DJ14" s="82">
        <f>DJ6-DJ11</f>
        <v>0.45650875874233138</v>
      </c>
      <c r="DK14" s="83"/>
      <c r="DL14" s="83"/>
      <c r="DM14" s="83"/>
      <c r="DN14" s="84">
        <f>DN6-DN11</f>
        <v>0.45650875874233138</v>
      </c>
      <c r="DO14" s="82">
        <f>DO6-DO11</f>
        <v>0.43535420145979914</v>
      </c>
      <c r="DP14" s="83"/>
      <c r="DQ14" s="83"/>
      <c r="DR14" s="83"/>
      <c r="DS14" s="84">
        <f>DS6-DS11</f>
        <v>0.43535420145979914</v>
      </c>
      <c r="DT14" s="85">
        <f>DT6-DT11</f>
        <v>0.47766331602486362</v>
      </c>
      <c r="DU14" s="83"/>
      <c r="DV14" s="83"/>
      <c r="DW14" s="83"/>
      <c r="DX14" s="84">
        <f>DX6-DX11</f>
        <v>0.47766331602486362</v>
      </c>
    </row>
    <row r="15" spans="1:133" ht="53.25" customHeight="1">
      <c r="A15" s="87" t="s">
        <v>52</v>
      </c>
      <c r="B15" s="101" t="s">
        <v>53</v>
      </c>
      <c r="C15" s="101"/>
      <c r="D15" s="104"/>
      <c r="E15" s="70"/>
      <c r="F15" s="70"/>
      <c r="G15" s="70"/>
      <c r="H15" s="69"/>
      <c r="I15" s="104"/>
      <c r="J15" s="70"/>
      <c r="K15" s="70"/>
      <c r="L15" s="70"/>
      <c r="M15" s="69"/>
      <c r="N15" s="104"/>
      <c r="O15" s="70"/>
      <c r="P15" s="70"/>
      <c r="Q15" s="70"/>
      <c r="R15" s="69"/>
      <c r="S15" s="104"/>
      <c r="T15" s="70"/>
      <c r="U15" s="70"/>
      <c r="V15" s="70"/>
      <c r="W15" s="69"/>
      <c r="X15" s="104"/>
      <c r="Y15" s="70"/>
      <c r="Z15" s="70"/>
      <c r="AA15" s="70"/>
      <c r="AB15" s="71"/>
      <c r="AC15" s="71">
        <v>0.42799999999999999</v>
      </c>
      <c r="AD15" s="71"/>
      <c r="AE15" s="71"/>
      <c r="AF15" s="71"/>
      <c r="AG15" s="71">
        <v>0.42799999999999999</v>
      </c>
      <c r="AH15" s="71"/>
      <c r="AI15" s="71"/>
      <c r="AJ15" s="71"/>
      <c r="AK15" s="71"/>
      <c r="AL15" s="72"/>
      <c r="AM15" s="73"/>
      <c r="AN15" s="71"/>
      <c r="AO15" s="71"/>
      <c r="AP15" s="71"/>
      <c r="AQ15" s="74"/>
      <c r="AR15" s="75">
        <f>AV15</f>
        <v>0.42536849052299408</v>
      </c>
      <c r="AS15" s="76"/>
      <c r="AT15" s="76"/>
      <c r="AU15" s="76"/>
      <c r="AV15" s="77">
        <f>AV14</f>
        <v>0.42536849052299408</v>
      </c>
      <c r="AW15" s="75">
        <f>BA15</f>
        <v>0.44793261108867605</v>
      </c>
      <c r="AX15" s="76"/>
      <c r="AY15" s="76"/>
      <c r="AZ15" s="76"/>
      <c r="BA15" s="77">
        <f>BA14</f>
        <v>0.44793261108867605</v>
      </c>
      <c r="BB15" s="75">
        <f>BF15</f>
        <v>0.40280436995731206</v>
      </c>
      <c r="BC15" s="76"/>
      <c r="BD15" s="76"/>
      <c r="BE15" s="76"/>
      <c r="BF15" s="77">
        <f>BF14</f>
        <v>0.40280436995731206</v>
      </c>
      <c r="BG15" s="78">
        <f>BK15</f>
        <v>0.42536848362077517</v>
      </c>
      <c r="BH15" s="79"/>
      <c r="BI15" s="79"/>
      <c r="BJ15" s="79"/>
      <c r="BK15" s="80">
        <f>BK14</f>
        <v>0.42536848362077517</v>
      </c>
      <c r="BL15" s="78">
        <f>BP15</f>
        <v>0.44973090293571949</v>
      </c>
      <c r="BM15" s="79"/>
      <c r="BN15" s="79"/>
      <c r="BO15" s="79"/>
      <c r="BP15" s="80">
        <f>BP14</f>
        <v>0.44973090293571949</v>
      </c>
      <c r="BQ15" s="78">
        <f>BU15</f>
        <v>0.40100606430583075</v>
      </c>
      <c r="BR15" s="79"/>
      <c r="BS15" s="79"/>
      <c r="BT15" s="79"/>
      <c r="BU15" s="80">
        <f>BU14</f>
        <v>0.40100606430583075</v>
      </c>
      <c r="BV15" s="78">
        <f>BZ15</f>
        <v>0.46397750919223307</v>
      </c>
      <c r="BW15" s="79"/>
      <c r="BX15" s="79"/>
      <c r="BY15" s="79"/>
      <c r="BZ15" s="80">
        <f>BZ14</f>
        <v>0.46397750919223307</v>
      </c>
      <c r="CA15" s="78">
        <f>CA14</f>
        <v>0.46018464190817776</v>
      </c>
      <c r="CB15" s="79"/>
      <c r="CC15" s="79"/>
      <c r="CD15" s="79"/>
      <c r="CE15" s="80">
        <f>CE14</f>
        <v>0.46018464190817776</v>
      </c>
      <c r="CF15" s="78">
        <f>CF14</f>
        <v>0.48183299999999996</v>
      </c>
      <c r="CG15" s="79"/>
      <c r="CH15" s="79"/>
      <c r="CI15" s="79"/>
      <c r="CJ15" s="80">
        <f>CJ14</f>
        <v>0.48183299999999996</v>
      </c>
      <c r="CK15" s="78">
        <f>CK14</f>
        <v>0.43895484662576684</v>
      </c>
      <c r="CL15" s="79"/>
      <c r="CM15" s="79"/>
      <c r="CN15" s="79"/>
      <c r="CO15" s="81">
        <f>CO14</f>
        <v>0.43895484662576684</v>
      </c>
      <c r="CP15" s="78">
        <f>CP14</f>
        <v>0.4532382871318304</v>
      </c>
      <c r="CQ15" s="79"/>
      <c r="CR15" s="79"/>
      <c r="CS15" s="79"/>
      <c r="CT15" s="80">
        <f>CT14</f>
        <v>0.4532382871318304</v>
      </c>
      <c r="CU15" s="78">
        <f>CU14</f>
        <v>0.45653384954263376</v>
      </c>
      <c r="CV15" s="79"/>
      <c r="CW15" s="79"/>
      <c r="CX15" s="79"/>
      <c r="CY15" s="80">
        <f>CY14</f>
        <v>0.45653384954263376</v>
      </c>
      <c r="CZ15" s="78">
        <f>CZ14</f>
        <v>0.43537893200663846</v>
      </c>
      <c r="DA15" s="79"/>
      <c r="DB15" s="79"/>
      <c r="DC15" s="79"/>
      <c r="DD15" s="80">
        <f>DD14</f>
        <v>0.43537893200663846</v>
      </c>
      <c r="DE15" s="78">
        <f>DE14</f>
        <v>0.47768876707862917</v>
      </c>
      <c r="DF15" s="79"/>
      <c r="DG15" s="79"/>
      <c r="DH15" s="79"/>
      <c r="DI15" s="80">
        <f>DI14</f>
        <v>0.47768876707862917</v>
      </c>
      <c r="DJ15" s="82">
        <f>DJ14</f>
        <v>0.45650875874233138</v>
      </c>
      <c r="DK15" s="83"/>
      <c r="DL15" s="83"/>
      <c r="DM15" s="83"/>
      <c r="DN15" s="84">
        <f>DN14</f>
        <v>0.45650875874233138</v>
      </c>
      <c r="DO15" s="82">
        <f>DO14</f>
        <v>0.43535420145979914</v>
      </c>
      <c r="DP15" s="83"/>
      <c r="DQ15" s="83"/>
      <c r="DR15" s="83"/>
      <c r="DS15" s="84">
        <f>DS14</f>
        <v>0.43535420145979914</v>
      </c>
      <c r="DT15" s="85">
        <f>DT14</f>
        <v>0.47766331602486362</v>
      </c>
      <c r="DU15" s="83"/>
      <c r="DV15" s="83"/>
      <c r="DW15" s="83"/>
      <c r="DX15" s="84">
        <f>DX14</f>
        <v>0.47766331602486362</v>
      </c>
    </row>
    <row r="16" spans="1:133" ht="27" customHeight="1">
      <c r="A16" s="87" t="s">
        <v>54</v>
      </c>
      <c r="B16" s="101" t="s">
        <v>55</v>
      </c>
      <c r="C16" s="101"/>
      <c r="D16" s="70"/>
      <c r="E16" s="70"/>
      <c r="F16" s="70"/>
      <c r="G16" s="93"/>
      <c r="H16" s="93"/>
      <c r="I16" s="70"/>
      <c r="J16" s="70"/>
      <c r="K16" s="70"/>
      <c r="L16" s="93"/>
      <c r="M16" s="93"/>
      <c r="N16" s="70"/>
      <c r="O16" s="70"/>
      <c r="P16" s="70"/>
      <c r="Q16" s="93"/>
      <c r="R16" s="93"/>
      <c r="S16" s="70"/>
      <c r="T16" s="70"/>
      <c r="U16" s="70"/>
      <c r="V16" s="93"/>
      <c r="W16" s="93"/>
      <c r="X16" s="70"/>
      <c r="Y16" s="70"/>
      <c r="Z16" s="70"/>
      <c r="AA16" s="93"/>
      <c r="AB16" s="93"/>
      <c r="AC16" s="70"/>
      <c r="AD16" s="70"/>
      <c r="AE16" s="70"/>
      <c r="AF16" s="93"/>
      <c r="AG16" s="93"/>
      <c r="AH16" s="70"/>
      <c r="AI16" s="70"/>
      <c r="AJ16" s="70"/>
      <c r="AK16" s="93"/>
      <c r="AL16" s="109"/>
      <c r="AM16" s="110"/>
      <c r="AN16" s="70"/>
      <c r="AO16" s="70"/>
      <c r="AP16" s="93"/>
      <c r="AQ16" s="111"/>
      <c r="AR16" s="112"/>
      <c r="AS16" s="113"/>
      <c r="AT16" s="113"/>
      <c r="AU16" s="113"/>
      <c r="AV16" s="114"/>
      <c r="AW16" s="112"/>
      <c r="AX16" s="113"/>
      <c r="AY16" s="113"/>
      <c r="AZ16" s="113"/>
      <c r="BA16" s="114"/>
      <c r="BB16" s="112"/>
      <c r="BC16" s="113"/>
      <c r="BD16" s="113"/>
      <c r="BE16" s="113"/>
      <c r="BF16" s="114"/>
      <c r="BG16" s="115"/>
      <c r="BH16" s="116"/>
      <c r="BI16" s="116"/>
      <c r="BJ16" s="116"/>
      <c r="BK16" s="117"/>
      <c r="BL16" s="115"/>
      <c r="BM16" s="116"/>
      <c r="BN16" s="116"/>
      <c r="BO16" s="116"/>
      <c r="BP16" s="117"/>
      <c r="BQ16" s="115"/>
      <c r="BR16" s="116"/>
      <c r="BS16" s="116"/>
      <c r="BT16" s="116"/>
      <c r="BU16" s="117"/>
      <c r="BV16" s="115"/>
      <c r="BW16" s="116"/>
      <c r="BX16" s="116"/>
      <c r="BY16" s="116"/>
      <c r="BZ16" s="117"/>
      <c r="CA16" s="115"/>
      <c r="CB16" s="116"/>
      <c r="CC16" s="116"/>
      <c r="CD16" s="116"/>
      <c r="CE16" s="117"/>
      <c r="CF16" s="115"/>
      <c r="CG16" s="116"/>
      <c r="CH16" s="116"/>
      <c r="CI16" s="116"/>
      <c r="CJ16" s="117"/>
      <c r="CK16" s="115"/>
      <c r="CL16" s="116"/>
      <c r="CM16" s="116"/>
      <c r="CN16" s="116"/>
      <c r="CO16" s="118"/>
      <c r="CP16" s="115"/>
      <c r="CQ16" s="116"/>
      <c r="CR16" s="116"/>
      <c r="CS16" s="116"/>
      <c r="CT16" s="117"/>
      <c r="CU16" s="115"/>
      <c r="CV16" s="116"/>
      <c r="CW16" s="116"/>
      <c r="CX16" s="116"/>
      <c r="CY16" s="117"/>
      <c r="CZ16" s="115"/>
      <c r="DA16" s="116"/>
      <c r="DB16" s="116"/>
      <c r="DC16" s="116"/>
      <c r="DD16" s="117"/>
      <c r="DE16" s="115"/>
      <c r="DF16" s="116"/>
      <c r="DG16" s="116"/>
      <c r="DH16" s="116"/>
      <c r="DI16" s="117"/>
      <c r="DJ16" s="119"/>
      <c r="DK16" s="120"/>
      <c r="DL16" s="120"/>
      <c r="DM16" s="120"/>
      <c r="DN16" s="121"/>
      <c r="DO16" s="119"/>
      <c r="DP16" s="120"/>
      <c r="DQ16" s="120"/>
      <c r="DR16" s="120"/>
      <c r="DS16" s="121"/>
      <c r="DT16" s="122"/>
      <c r="DU16" s="120"/>
      <c r="DV16" s="120"/>
      <c r="DW16" s="120"/>
      <c r="DX16" s="121"/>
    </row>
    <row r="17" spans="1:128" ht="15.75" customHeight="1" thickBot="1">
      <c r="A17" s="87" t="s">
        <v>56</v>
      </c>
      <c r="B17" s="101" t="s">
        <v>57</v>
      </c>
      <c r="C17" s="101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123"/>
      <c r="AM17" s="124"/>
      <c r="AN17" s="125"/>
      <c r="AO17" s="125"/>
      <c r="AP17" s="125"/>
      <c r="AQ17" s="126"/>
      <c r="AR17" s="127"/>
      <c r="AS17" s="128"/>
      <c r="AT17" s="128"/>
      <c r="AU17" s="128"/>
      <c r="AV17" s="129"/>
      <c r="AW17" s="127"/>
      <c r="AX17" s="128"/>
      <c r="AY17" s="128"/>
      <c r="AZ17" s="128"/>
      <c r="BA17" s="129"/>
      <c r="BB17" s="127"/>
      <c r="BC17" s="128"/>
      <c r="BD17" s="128"/>
      <c r="BE17" s="128"/>
      <c r="BF17" s="129"/>
      <c r="BG17" s="127"/>
      <c r="BH17" s="128"/>
      <c r="BI17" s="128"/>
      <c r="BJ17" s="128"/>
      <c r="BK17" s="129"/>
      <c r="BL17" s="127"/>
      <c r="BM17" s="128"/>
      <c r="BN17" s="128"/>
      <c r="BO17" s="128"/>
      <c r="BP17" s="129"/>
      <c r="BQ17" s="127"/>
      <c r="BR17" s="128"/>
      <c r="BS17" s="128"/>
      <c r="BT17" s="128"/>
      <c r="BU17" s="129"/>
      <c r="BV17" s="127"/>
      <c r="BW17" s="128"/>
      <c r="BX17" s="128"/>
      <c r="BY17" s="128"/>
      <c r="BZ17" s="129"/>
      <c r="CA17" s="127"/>
      <c r="CB17" s="128"/>
      <c r="CC17" s="128"/>
      <c r="CD17" s="128"/>
      <c r="CE17" s="129"/>
      <c r="CF17" s="127"/>
      <c r="CG17" s="128"/>
      <c r="CH17" s="128"/>
      <c r="CI17" s="128"/>
      <c r="CJ17" s="129"/>
      <c r="CK17" s="127"/>
      <c r="CL17" s="128"/>
      <c r="CM17" s="128"/>
      <c r="CN17" s="128"/>
      <c r="CO17" s="130"/>
      <c r="CP17" s="124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6"/>
      <c r="DJ17" s="131"/>
      <c r="DK17" s="132"/>
      <c r="DL17" s="132"/>
      <c r="DM17" s="132"/>
      <c r="DN17" s="133"/>
      <c r="DO17" s="131"/>
      <c r="DP17" s="132"/>
      <c r="DQ17" s="132"/>
      <c r="DR17" s="132"/>
      <c r="DS17" s="133"/>
      <c r="DT17" s="134"/>
      <c r="DU17" s="132"/>
      <c r="DV17" s="132"/>
      <c r="DW17" s="132"/>
      <c r="DX17" s="133"/>
    </row>
    <row r="18" spans="1:128">
      <c r="A18" s="135"/>
      <c r="B18" s="136"/>
      <c r="C18" s="136"/>
      <c r="I18" s="137"/>
      <c r="J18" s="137"/>
      <c r="K18" s="137"/>
      <c r="L18" s="137"/>
      <c r="M18" s="138"/>
      <c r="N18" s="137"/>
      <c r="O18" s="137"/>
      <c r="P18" s="137"/>
      <c r="Q18" s="137"/>
      <c r="R18" s="138"/>
      <c r="S18" s="137"/>
      <c r="T18" s="137"/>
      <c r="U18" s="137"/>
      <c r="V18" s="137"/>
      <c r="W18" s="138"/>
      <c r="X18" s="137"/>
      <c r="Y18" s="137"/>
      <c r="Z18" s="137"/>
      <c r="AA18" s="137"/>
      <c r="AB18" s="138"/>
      <c r="AC18" s="137"/>
      <c r="AD18" s="137"/>
      <c r="AE18" s="137"/>
      <c r="AF18" s="137"/>
      <c r="AG18" s="138"/>
      <c r="AH18" s="137"/>
      <c r="AI18" s="137"/>
      <c r="AJ18" s="137"/>
      <c r="AK18" s="137"/>
      <c r="AL18" s="138"/>
      <c r="AM18" s="137"/>
      <c r="AN18" s="137"/>
      <c r="AO18" s="137"/>
      <c r="AP18" s="137"/>
      <c r="AQ18" s="138"/>
    </row>
    <row r="19" spans="1:128">
      <c r="A19" s="135"/>
      <c r="B19" s="136"/>
      <c r="C19" s="136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</row>
    <row r="20" spans="1:128" s="141" customFormat="1" ht="15.6">
      <c r="A20" s="139" t="s">
        <v>58</v>
      </c>
      <c r="B20" s="140"/>
      <c r="C20" s="140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3" t="s">
        <v>59</v>
      </c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5"/>
      <c r="AV20" s="143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5"/>
      <c r="DR20" s="144" t="str">
        <f>'[1]1.1.1.'!V21</f>
        <v>Г.А. Цымбал</v>
      </c>
    </row>
    <row r="21" spans="1:128">
      <c r="A21" s="135"/>
      <c r="B21" s="136"/>
      <c r="C21" s="136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</row>
    <row r="22" spans="1:128">
      <c r="A22" s="135"/>
      <c r="B22" s="136"/>
      <c r="C22" s="136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</row>
    <row r="23" spans="1:128" ht="15.6">
      <c r="A23" s="145"/>
      <c r="B23" s="145"/>
      <c r="C23" s="145"/>
      <c r="I23" s="137"/>
      <c r="J23" s="137"/>
      <c r="K23" s="137"/>
      <c r="L23" s="146"/>
      <c r="N23" s="137"/>
      <c r="O23" s="137"/>
      <c r="P23" s="137"/>
      <c r="Q23" s="146"/>
      <c r="S23" s="137"/>
      <c r="T23" s="137"/>
      <c r="U23" s="137"/>
      <c r="V23" s="146"/>
      <c r="X23" s="137"/>
      <c r="Y23" s="137"/>
      <c r="Z23" s="137"/>
      <c r="AA23" s="146"/>
      <c r="AC23" s="137"/>
      <c r="AD23" s="137"/>
      <c r="AE23" s="137"/>
      <c r="AF23" s="146"/>
      <c r="AH23" s="137"/>
      <c r="AI23" s="137"/>
      <c r="AJ23" s="137"/>
      <c r="AK23" s="146"/>
      <c r="AM23" s="137"/>
      <c r="AN23" s="137"/>
      <c r="AO23" s="137"/>
      <c r="AP23" s="146"/>
    </row>
    <row r="24" spans="1:128"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</row>
  </sheetData>
  <mergeCells count="51">
    <mergeCell ref="B17:C17"/>
    <mergeCell ref="B18:C18"/>
    <mergeCell ref="B19:C19"/>
    <mergeCell ref="B21:C21"/>
    <mergeCell ref="B22:C22"/>
    <mergeCell ref="B11:C11"/>
    <mergeCell ref="B12:C12"/>
    <mergeCell ref="B13:C13"/>
    <mergeCell ref="B14:C14"/>
    <mergeCell ref="B15:C15"/>
    <mergeCell ref="B16:C16"/>
    <mergeCell ref="DO4:DS4"/>
    <mergeCell ref="DT4:DX4"/>
    <mergeCell ref="B6:C6"/>
    <mergeCell ref="B7:C7"/>
    <mergeCell ref="B9:C9"/>
    <mergeCell ref="B10:C10"/>
    <mergeCell ref="CK4:CO4"/>
    <mergeCell ref="CP4:CT4"/>
    <mergeCell ref="CU4:CY4"/>
    <mergeCell ref="CZ4:DD4"/>
    <mergeCell ref="DE4:DI4"/>
    <mergeCell ref="DJ4:DN4"/>
    <mergeCell ref="BG4:BK4"/>
    <mergeCell ref="BL4:BP4"/>
    <mergeCell ref="BQ4:BU4"/>
    <mergeCell ref="BV4:BZ4"/>
    <mergeCell ref="CA4:CE4"/>
    <mergeCell ref="CF4:CJ4"/>
    <mergeCell ref="AC4:AG4"/>
    <mergeCell ref="AH4:AL4"/>
    <mergeCell ref="AM4:AQ4"/>
    <mergeCell ref="AR4:AV4"/>
    <mergeCell ref="AW4:BA4"/>
    <mergeCell ref="BB4:BF4"/>
    <mergeCell ref="AC3:AG3"/>
    <mergeCell ref="AH3:AL3"/>
    <mergeCell ref="AM3:AQ3"/>
    <mergeCell ref="A4:A5"/>
    <mergeCell ref="B4:C5"/>
    <mergeCell ref="D4:H4"/>
    <mergeCell ref="I4:M4"/>
    <mergeCell ref="N4:R4"/>
    <mergeCell ref="S4:W4"/>
    <mergeCell ref="X4:AB4"/>
    <mergeCell ref="A1:C1"/>
    <mergeCell ref="A2:C2"/>
    <mergeCell ref="I3:M3"/>
    <mergeCell ref="N3:R3"/>
    <mergeCell ref="S3:W3"/>
    <mergeCell ref="X3:AB3"/>
  </mergeCells>
  <pageMargins left="0" right="0" top="0.59055118110236227" bottom="0.39370078740157483" header="0" footer="0"/>
  <pageSetup paperSize="9" scale="4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1.5.</vt:lpstr>
      <vt:lpstr>Лист1</vt:lpstr>
      <vt:lpstr>Лист2</vt:lpstr>
      <vt:lpstr>Лист3</vt:lpstr>
      <vt:lpstr>' 1.5.'!Заголовки_для_печати</vt:lpstr>
      <vt:lpstr>' 1.5.'!Область_печати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2018-11-15T21:27:56Z</dcterms:modified>
</cp:coreProperties>
</file>